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2410" windowHeight="12405"/>
  </bookViews>
  <sheets>
    <sheet name="Sheet1" sheetId="1" r:id="rId1"/>
  </sheets>
  <definedNames>
    <definedName name="_xlnm._FilterDatabase" localSheetId="0" hidden="1">Sheet1!$A$3:$M$3</definedName>
  </definedNames>
  <calcPr calcId="145621"/>
</workbook>
</file>

<file path=xl/calcChain.xml><?xml version="1.0" encoding="utf-8"?>
<calcChain xmlns="http://schemas.openxmlformats.org/spreadsheetml/2006/main">
  <c r="M437" i="1" l="1"/>
  <c r="M428" i="1"/>
  <c r="M447" i="1"/>
  <c r="M446" i="1"/>
  <c r="M445" i="1"/>
  <c r="M444" i="1"/>
  <c r="M448" i="1"/>
  <c r="M442" i="1"/>
  <c r="M443" i="1"/>
  <c r="M458" i="1"/>
  <c r="M457" i="1"/>
  <c r="M454" i="1"/>
  <c r="M461" i="1"/>
  <c r="M464" i="1"/>
  <c r="M462" i="1"/>
  <c r="M459" i="1"/>
  <c r="M460" i="1"/>
  <c r="M452" i="1"/>
  <c r="M456" i="1"/>
  <c r="M455" i="1"/>
  <c r="M463" i="1"/>
  <c r="M453" i="1"/>
  <c r="M451" i="1"/>
  <c r="M449" i="1"/>
  <c r="M450" i="1"/>
  <c r="I437" i="1"/>
  <c r="I428" i="1"/>
  <c r="I447" i="1"/>
  <c r="I446" i="1"/>
  <c r="I445" i="1"/>
  <c r="I444" i="1"/>
  <c r="I448" i="1"/>
  <c r="I442" i="1"/>
  <c r="I443" i="1"/>
  <c r="I458" i="1"/>
  <c r="I457" i="1"/>
  <c r="I454" i="1"/>
  <c r="I461" i="1"/>
  <c r="I464" i="1"/>
  <c r="I462" i="1"/>
  <c r="I459" i="1"/>
  <c r="I460" i="1"/>
  <c r="I452" i="1"/>
  <c r="I456" i="1"/>
  <c r="I455" i="1"/>
  <c r="I463" i="1"/>
  <c r="I453" i="1"/>
  <c r="I451" i="1"/>
  <c r="I449" i="1"/>
  <c r="I450" i="1"/>
  <c r="I11" i="1"/>
  <c r="I10" i="1"/>
  <c r="I7" i="1"/>
  <c r="I4" i="1"/>
  <c r="I12" i="1"/>
  <c r="I13" i="1"/>
  <c r="I8" i="1"/>
  <c r="I9" i="1"/>
  <c r="I5" i="1"/>
  <c r="I20" i="1"/>
  <c r="I18" i="1"/>
  <c r="I15" i="1"/>
  <c r="I21" i="1"/>
  <c r="I23" i="1"/>
  <c r="I16" i="1"/>
  <c r="I28" i="1"/>
  <c r="I19" i="1"/>
  <c r="I14" i="1"/>
  <c r="I24" i="1"/>
  <c r="I25" i="1"/>
  <c r="I26" i="1"/>
  <c r="I22" i="1"/>
  <c r="I17" i="1"/>
  <c r="I27" i="1"/>
  <c r="I41" i="1"/>
  <c r="I30" i="1"/>
  <c r="I29" i="1"/>
  <c r="I31" i="1"/>
  <c r="I37" i="1"/>
  <c r="I38" i="1"/>
  <c r="I32" i="1"/>
  <c r="I34" i="1"/>
  <c r="I33" i="1"/>
  <c r="I39" i="1"/>
  <c r="I40" i="1"/>
  <c r="I35" i="1"/>
  <c r="I36" i="1"/>
  <c r="I42" i="1"/>
  <c r="I81" i="1"/>
  <c r="I66" i="1"/>
  <c r="I50" i="1"/>
  <c r="I51" i="1"/>
  <c r="I62" i="1"/>
  <c r="I56" i="1"/>
  <c r="I71" i="1"/>
  <c r="I73" i="1"/>
  <c r="I74" i="1"/>
  <c r="I75" i="1"/>
  <c r="I77" i="1"/>
  <c r="I58" i="1"/>
  <c r="I59" i="1"/>
  <c r="I44" i="1"/>
  <c r="I76" i="1"/>
  <c r="I46" i="1"/>
  <c r="I85" i="1"/>
  <c r="I43" i="1"/>
  <c r="I84" i="1"/>
  <c r="I55" i="1"/>
  <c r="I45" i="1"/>
  <c r="I61" i="1"/>
  <c r="I70" i="1"/>
  <c r="I52" i="1"/>
  <c r="I72" i="1"/>
  <c r="I80" i="1"/>
  <c r="I53" i="1"/>
  <c r="I78" i="1"/>
  <c r="I79" i="1"/>
  <c r="I60" i="1"/>
  <c r="I47" i="1"/>
  <c r="I48" i="1"/>
  <c r="I65" i="1"/>
  <c r="I82" i="1"/>
  <c r="I49" i="1"/>
  <c r="I54" i="1"/>
  <c r="I57" i="1"/>
  <c r="I83" i="1"/>
  <c r="I67" i="1"/>
  <c r="I68" i="1"/>
  <c r="I69" i="1"/>
  <c r="I63" i="1"/>
  <c r="I64" i="1"/>
  <c r="I92" i="1"/>
  <c r="I89" i="1"/>
  <c r="I88" i="1"/>
  <c r="I93" i="1"/>
  <c r="I100" i="1"/>
  <c r="I96" i="1"/>
  <c r="I91" i="1"/>
  <c r="I99" i="1"/>
  <c r="I97" i="1"/>
  <c r="I90" i="1"/>
  <c r="I101" i="1"/>
  <c r="I98" i="1"/>
  <c r="I94" i="1"/>
  <c r="I95" i="1"/>
  <c r="I86" i="1"/>
  <c r="I87" i="1"/>
  <c r="I104" i="1"/>
  <c r="I103" i="1"/>
  <c r="I102" i="1"/>
  <c r="I106" i="1"/>
  <c r="I113" i="1"/>
  <c r="I114" i="1"/>
  <c r="I115" i="1"/>
  <c r="I111" i="1"/>
  <c r="I108" i="1"/>
  <c r="I105" i="1"/>
  <c r="I110" i="1"/>
  <c r="I109" i="1"/>
  <c r="I107" i="1"/>
  <c r="I116" i="1"/>
  <c r="I112" i="1"/>
  <c r="I120" i="1"/>
  <c r="I121" i="1"/>
  <c r="I118" i="1"/>
  <c r="I117" i="1"/>
  <c r="I119" i="1"/>
  <c r="I128" i="1"/>
  <c r="I127" i="1"/>
  <c r="I125" i="1"/>
  <c r="I131" i="1"/>
  <c r="I132" i="1"/>
  <c r="I145" i="1"/>
  <c r="I134" i="1"/>
  <c r="I129" i="1"/>
  <c r="I130" i="1"/>
  <c r="I141" i="1"/>
  <c r="I143" i="1"/>
  <c r="I137" i="1"/>
  <c r="I138" i="1"/>
  <c r="I142" i="1"/>
  <c r="I144" i="1"/>
  <c r="I133" i="1"/>
  <c r="I122" i="1"/>
  <c r="I126" i="1"/>
  <c r="I124" i="1"/>
  <c r="I123" i="1"/>
  <c r="I135" i="1"/>
  <c r="I136" i="1"/>
  <c r="I139" i="1"/>
  <c r="I140" i="1"/>
  <c r="I185" i="1"/>
  <c r="I186" i="1"/>
  <c r="I187" i="1"/>
  <c r="I188" i="1"/>
  <c r="I148" i="1"/>
  <c r="I149" i="1"/>
  <c r="I174" i="1"/>
  <c r="I152" i="1"/>
  <c r="I180" i="1"/>
  <c r="I169" i="1"/>
  <c r="I170" i="1"/>
  <c r="I168" i="1"/>
  <c r="I153" i="1"/>
  <c r="I154" i="1"/>
  <c r="I179" i="1"/>
  <c r="I159" i="1"/>
  <c r="I160" i="1"/>
  <c r="I161" i="1"/>
  <c r="I155" i="1"/>
  <c r="I156" i="1"/>
  <c r="I162" i="1"/>
  <c r="I163" i="1"/>
  <c r="I167" i="1"/>
  <c r="I147" i="1"/>
  <c r="I164" i="1"/>
  <c r="I175" i="1"/>
  <c r="I165" i="1"/>
  <c r="I166" i="1"/>
  <c r="I158" i="1"/>
  <c r="I150" i="1"/>
  <c r="I181" i="1"/>
  <c r="I183" i="1"/>
  <c r="I184" i="1"/>
  <c r="I151" i="1"/>
  <c r="I172" i="1"/>
  <c r="I173" i="1"/>
  <c r="I171" i="1"/>
  <c r="I178" i="1"/>
  <c r="I157" i="1"/>
  <c r="I177" i="1"/>
  <c r="I176" i="1"/>
  <c r="I146" i="1"/>
  <c r="I182" i="1"/>
  <c r="I196" i="1"/>
  <c r="I198" i="1"/>
  <c r="I190" i="1"/>
  <c r="I189" i="1"/>
  <c r="I195" i="1"/>
  <c r="I199" i="1"/>
  <c r="I192" i="1"/>
  <c r="I197" i="1"/>
  <c r="I191" i="1"/>
  <c r="I193" i="1"/>
  <c r="I194" i="1"/>
  <c r="I216" i="1"/>
  <c r="I211" i="1"/>
  <c r="I222" i="1"/>
  <c r="I204" i="1"/>
  <c r="I205" i="1"/>
  <c r="I218" i="1"/>
  <c r="I212" i="1"/>
  <c r="I213" i="1"/>
  <c r="I221" i="1"/>
  <c r="I207" i="1"/>
  <c r="I202" i="1"/>
  <c r="I201" i="1"/>
  <c r="I214" i="1"/>
  <c r="I215" i="1"/>
  <c r="I200" i="1"/>
  <c r="I210" i="1"/>
  <c r="I219" i="1"/>
  <c r="I209" i="1"/>
  <c r="I220" i="1"/>
  <c r="I203" i="1"/>
  <c r="I208" i="1"/>
  <c r="I217" i="1"/>
  <c r="I206" i="1"/>
  <c r="I236" i="1"/>
  <c r="I235" i="1"/>
  <c r="I272" i="1"/>
  <c r="I271" i="1"/>
  <c r="I242" i="1"/>
  <c r="I243" i="1"/>
  <c r="I264" i="1"/>
  <c r="I223" i="1"/>
  <c r="I288" i="1"/>
  <c r="I227" i="1"/>
  <c r="I234" i="1"/>
  <c r="I228" i="1"/>
  <c r="I287" i="1"/>
  <c r="I233" i="1"/>
  <c r="I259" i="1"/>
  <c r="I260" i="1"/>
  <c r="I261" i="1"/>
  <c r="I262" i="1"/>
  <c r="I266" i="1"/>
  <c r="I267" i="1"/>
  <c r="I240" i="1"/>
  <c r="I265" i="1"/>
  <c r="I268" i="1"/>
  <c r="I263" i="1"/>
  <c r="I232" i="1"/>
  <c r="I225" i="1"/>
  <c r="I226" i="1"/>
  <c r="I238" i="1"/>
  <c r="I284" i="1"/>
  <c r="I269" i="1"/>
  <c r="I224" i="1"/>
  <c r="I273" i="1"/>
  <c r="I274" i="1"/>
  <c r="I275" i="1"/>
  <c r="I276" i="1"/>
  <c r="I277" i="1"/>
  <c r="I278" i="1"/>
  <c r="I229" i="1"/>
  <c r="I230" i="1"/>
  <c r="I245" i="1"/>
  <c r="I246" i="1"/>
  <c r="I279" i="1"/>
  <c r="I280" i="1"/>
  <c r="I281" i="1"/>
  <c r="I247" i="1"/>
  <c r="I248" i="1"/>
  <c r="I282" i="1"/>
  <c r="I244" i="1"/>
  <c r="I286" i="1"/>
  <c r="I237" i="1"/>
  <c r="I239" i="1"/>
  <c r="I257" i="1"/>
  <c r="I258" i="1"/>
  <c r="I250" i="1"/>
  <c r="I249" i="1"/>
  <c r="I283" i="1"/>
  <c r="I251" i="1"/>
  <c r="I252" i="1"/>
  <c r="I253" i="1"/>
  <c r="I231" i="1"/>
  <c r="I255" i="1"/>
  <c r="I256" i="1"/>
  <c r="I270" i="1"/>
  <c r="I254" i="1"/>
  <c r="I285" i="1"/>
  <c r="I241" i="1"/>
  <c r="I292" i="1"/>
  <c r="I293" i="1"/>
  <c r="I299" i="1"/>
  <c r="I290" i="1"/>
  <c r="I296" i="1"/>
  <c r="I297" i="1"/>
  <c r="I295" i="1"/>
  <c r="I289" i="1"/>
  <c r="I294" i="1"/>
  <c r="I298" i="1"/>
  <c r="I291" i="1"/>
  <c r="I300" i="1"/>
  <c r="I308" i="1"/>
  <c r="I309" i="1"/>
  <c r="I316" i="1"/>
  <c r="I310" i="1"/>
  <c r="I303" i="1"/>
  <c r="I307" i="1"/>
  <c r="I315" i="1"/>
  <c r="I304" i="1"/>
  <c r="I305" i="1"/>
  <c r="I306" i="1"/>
  <c r="I302" i="1"/>
  <c r="I311" i="1"/>
  <c r="I312" i="1"/>
  <c r="I313" i="1"/>
  <c r="I314" i="1"/>
  <c r="I301" i="1"/>
  <c r="I340" i="1"/>
  <c r="I324" i="1"/>
  <c r="I325" i="1"/>
  <c r="I342" i="1"/>
  <c r="I330" i="1"/>
  <c r="I318" i="1"/>
  <c r="I338" i="1"/>
  <c r="I320" i="1"/>
  <c r="I321" i="1"/>
  <c r="I337" i="1"/>
  <c r="I341" i="1"/>
  <c r="I331" i="1"/>
  <c r="I332" i="1"/>
  <c r="I333" i="1"/>
  <c r="I334" i="1"/>
  <c r="I335" i="1"/>
  <c r="I322" i="1"/>
  <c r="I329" i="1"/>
  <c r="I326" i="1"/>
  <c r="I323" i="1"/>
  <c r="I339" i="1"/>
  <c r="I327" i="1"/>
  <c r="I328" i="1"/>
  <c r="I336" i="1"/>
  <c r="I319" i="1"/>
  <c r="I317" i="1"/>
  <c r="I352" i="1"/>
  <c r="I353" i="1"/>
  <c r="I343" i="1"/>
  <c r="I345" i="1"/>
  <c r="I346" i="1"/>
  <c r="I347" i="1"/>
  <c r="I350" i="1"/>
  <c r="I349" i="1"/>
  <c r="I351" i="1"/>
  <c r="I348" i="1"/>
  <c r="I344" i="1"/>
  <c r="I362" i="1"/>
  <c r="I354" i="1"/>
  <c r="I358" i="1"/>
  <c r="I357" i="1"/>
  <c r="I360" i="1"/>
  <c r="I365" i="1"/>
  <c r="I363" i="1"/>
  <c r="I359" i="1"/>
  <c r="I355" i="1"/>
  <c r="I356" i="1"/>
  <c r="I361" i="1"/>
  <c r="I364" i="1"/>
  <c r="I375" i="1"/>
  <c r="I369" i="1"/>
  <c r="I366" i="1"/>
  <c r="I374" i="1"/>
  <c r="I372" i="1"/>
  <c r="I368" i="1"/>
  <c r="I373" i="1"/>
  <c r="I367" i="1"/>
  <c r="I371" i="1"/>
  <c r="I370" i="1"/>
  <c r="I382" i="1"/>
  <c r="I379" i="1"/>
  <c r="I381" i="1"/>
  <c r="I383" i="1"/>
  <c r="I376" i="1"/>
  <c r="I378" i="1"/>
  <c r="I380" i="1"/>
  <c r="I384" i="1"/>
  <c r="I377" i="1"/>
  <c r="I391" i="1"/>
  <c r="I392" i="1"/>
  <c r="I393" i="1"/>
  <c r="I387" i="1"/>
  <c r="I388" i="1"/>
  <c r="I389" i="1"/>
  <c r="I400" i="1"/>
  <c r="I394" i="1"/>
  <c r="I396" i="1"/>
  <c r="I385" i="1"/>
  <c r="I399" i="1"/>
  <c r="I398" i="1"/>
  <c r="I397" i="1"/>
  <c r="I390" i="1"/>
  <c r="I386" i="1"/>
  <c r="I395" i="1"/>
  <c r="I426" i="1"/>
  <c r="I422" i="1"/>
  <c r="I410" i="1"/>
  <c r="I403" i="1"/>
  <c r="I413" i="1"/>
  <c r="I404" i="1"/>
  <c r="I412" i="1"/>
  <c r="I411" i="1"/>
  <c r="I420" i="1"/>
  <c r="I421" i="1"/>
  <c r="I408" i="1"/>
  <c r="I418" i="1"/>
  <c r="I419" i="1"/>
  <c r="I414" i="1"/>
  <c r="I417" i="1"/>
  <c r="I409" i="1"/>
  <c r="I402" i="1"/>
  <c r="I423" i="1"/>
  <c r="I424" i="1"/>
  <c r="I401" i="1"/>
  <c r="I416" i="1"/>
  <c r="I425" i="1"/>
  <c r="I407" i="1"/>
  <c r="I405" i="1"/>
  <c r="I415" i="1"/>
  <c r="I406" i="1"/>
  <c r="I439" i="1"/>
  <c r="I440" i="1"/>
  <c r="I431" i="1"/>
  <c r="I433" i="1"/>
  <c r="I441" i="1"/>
  <c r="I429" i="1"/>
  <c r="I430" i="1"/>
  <c r="I436" i="1"/>
  <c r="I432" i="1"/>
  <c r="I434" i="1"/>
  <c r="I435" i="1"/>
  <c r="I427" i="1"/>
  <c r="I438" i="1"/>
  <c r="M438" i="1" l="1"/>
  <c r="M427" i="1"/>
  <c r="M435" i="1"/>
  <c r="M434" i="1"/>
  <c r="M432" i="1"/>
  <c r="M436" i="1"/>
  <c r="M430" i="1"/>
  <c r="M429" i="1"/>
  <c r="M441" i="1"/>
  <c r="M433" i="1"/>
  <c r="M431" i="1"/>
  <c r="M440" i="1"/>
  <c r="M439" i="1"/>
  <c r="M406" i="1"/>
  <c r="M415" i="1"/>
  <c r="M405" i="1"/>
  <c r="M407" i="1"/>
  <c r="M425" i="1"/>
  <c r="M416" i="1"/>
  <c r="M401" i="1"/>
  <c r="M424" i="1"/>
  <c r="M423" i="1"/>
  <c r="M402" i="1"/>
  <c r="M409" i="1"/>
  <c r="M417" i="1"/>
  <c r="M414" i="1"/>
  <c r="M419" i="1"/>
  <c r="M418" i="1"/>
  <c r="M408" i="1"/>
  <c r="M421" i="1"/>
  <c r="M420" i="1"/>
  <c r="M411" i="1"/>
  <c r="M412" i="1"/>
  <c r="M404" i="1"/>
  <c r="M413" i="1"/>
  <c r="M403" i="1"/>
  <c r="M410" i="1"/>
  <c r="M422" i="1"/>
  <c r="M426" i="1"/>
  <c r="M395" i="1"/>
  <c r="M386" i="1"/>
  <c r="M390" i="1"/>
  <c r="M397" i="1"/>
  <c r="M398" i="1"/>
  <c r="M399" i="1"/>
  <c r="M385" i="1"/>
  <c r="M396" i="1"/>
  <c r="M394" i="1"/>
  <c r="M400" i="1"/>
  <c r="M389" i="1"/>
  <c r="M388" i="1"/>
  <c r="M387" i="1"/>
  <c r="M393" i="1"/>
  <c r="M392" i="1"/>
  <c r="M391" i="1"/>
  <c r="M377" i="1"/>
  <c r="M384" i="1"/>
  <c r="M380" i="1"/>
  <c r="M378" i="1"/>
  <c r="M376" i="1"/>
  <c r="M383" i="1"/>
  <c r="M381" i="1"/>
  <c r="M379" i="1"/>
  <c r="M382" i="1"/>
  <c r="M370" i="1"/>
  <c r="M371" i="1"/>
  <c r="M367" i="1"/>
  <c r="M373" i="1"/>
  <c r="M368" i="1"/>
  <c r="M372" i="1"/>
  <c r="M374" i="1"/>
  <c r="M366" i="1"/>
  <c r="M369" i="1"/>
  <c r="M375" i="1"/>
  <c r="M364" i="1"/>
  <c r="M361" i="1"/>
  <c r="M356" i="1"/>
  <c r="M355" i="1"/>
  <c r="M359" i="1"/>
  <c r="M363" i="1"/>
  <c r="M365" i="1"/>
  <c r="M360" i="1"/>
  <c r="M357" i="1"/>
  <c r="M358" i="1"/>
  <c r="M354" i="1"/>
  <c r="M362" i="1"/>
  <c r="M344" i="1"/>
  <c r="M348" i="1"/>
  <c r="M351" i="1"/>
  <c r="M349" i="1"/>
  <c r="M350" i="1"/>
  <c r="M347" i="1"/>
  <c r="M346" i="1"/>
  <c r="M345" i="1"/>
  <c r="M343" i="1"/>
  <c r="M353" i="1"/>
  <c r="M352" i="1"/>
  <c r="M317" i="1"/>
  <c r="M319" i="1"/>
  <c r="M336" i="1"/>
  <c r="M328" i="1"/>
  <c r="M327" i="1"/>
  <c r="M339" i="1"/>
  <c r="M323" i="1"/>
  <c r="M326" i="1"/>
  <c r="M329" i="1"/>
  <c r="M322" i="1"/>
  <c r="M335" i="1"/>
  <c r="M334" i="1"/>
  <c r="M333" i="1"/>
  <c r="M332" i="1"/>
  <c r="M331" i="1"/>
  <c r="M341" i="1"/>
  <c r="M337" i="1"/>
  <c r="M321" i="1"/>
  <c r="M320" i="1"/>
  <c r="M338" i="1"/>
  <c r="M318" i="1"/>
  <c r="M330" i="1"/>
  <c r="M342" i="1"/>
  <c r="M325" i="1"/>
  <c r="M324" i="1"/>
  <c r="M340" i="1"/>
  <c r="M301" i="1"/>
  <c r="M314" i="1"/>
  <c r="M313" i="1"/>
  <c r="M312" i="1"/>
  <c r="M311" i="1"/>
  <c r="M302" i="1"/>
  <c r="M306" i="1"/>
  <c r="M305" i="1"/>
  <c r="M304" i="1"/>
  <c r="M315" i="1"/>
  <c r="M307" i="1"/>
  <c r="M303" i="1"/>
  <c r="M310" i="1"/>
  <c r="M316" i="1"/>
  <c r="M309" i="1"/>
  <c r="M308" i="1"/>
  <c r="M300" i="1"/>
  <c r="M291" i="1"/>
  <c r="M298" i="1"/>
  <c r="M294" i="1"/>
  <c r="M289" i="1"/>
  <c r="M295" i="1"/>
  <c r="M297" i="1"/>
  <c r="M296" i="1"/>
  <c r="M290" i="1"/>
  <c r="M299" i="1"/>
  <c r="M293" i="1"/>
  <c r="M292" i="1"/>
  <c r="M241" i="1"/>
  <c r="M285" i="1"/>
  <c r="M254" i="1"/>
  <c r="M270" i="1"/>
  <c r="M256" i="1"/>
  <c r="M255" i="1"/>
  <c r="M231" i="1"/>
  <c r="M253" i="1"/>
  <c r="M252" i="1"/>
  <c r="M251" i="1"/>
  <c r="M283" i="1"/>
  <c r="M249" i="1"/>
  <c r="M250" i="1"/>
  <c r="M258" i="1"/>
  <c r="M257" i="1"/>
  <c r="M239" i="1"/>
  <c r="M237" i="1"/>
  <c r="M286" i="1"/>
  <c r="M244" i="1"/>
  <c r="M282" i="1"/>
  <c r="M248" i="1"/>
  <c r="M247" i="1"/>
  <c r="M281" i="1"/>
  <c r="M280" i="1"/>
  <c r="M279" i="1"/>
  <c r="M246" i="1"/>
  <c r="M245" i="1"/>
  <c r="M230" i="1"/>
  <c r="M229" i="1"/>
  <c r="M278" i="1"/>
  <c r="M277" i="1"/>
  <c r="M276" i="1"/>
  <c r="M275" i="1"/>
  <c r="M274" i="1"/>
  <c r="M273" i="1"/>
  <c r="M224" i="1"/>
  <c r="M269" i="1"/>
  <c r="M284" i="1"/>
  <c r="M238" i="1"/>
  <c r="M226" i="1"/>
  <c r="M225" i="1"/>
  <c r="M232" i="1"/>
  <c r="M263" i="1"/>
  <c r="M268" i="1"/>
  <c r="M265" i="1"/>
  <c r="M240" i="1"/>
  <c r="M267" i="1"/>
  <c r="M266" i="1"/>
  <c r="M262" i="1"/>
  <c r="M261" i="1"/>
  <c r="M260" i="1"/>
  <c r="M259" i="1"/>
  <c r="M233" i="1"/>
  <c r="M287" i="1"/>
  <c r="M228" i="1"/>
  <c r="M234" i="1"/>
  <c r="M227" i="1"/>
  <c r="M288" i="1"/>
  <c r="M223" i="1"/>
  <c r="M264" i="1"/>
  <c r="M243" i="1"/>
  <c r="M242" i="1"/>
  <c r="M271" i="1"/>
  <c r="M272" i="1"/>
  <c r="M235" i="1"/>
  <c r="M236" i="1"/>
  <c r="M206" i="1"/>
  <c r="M217" i="1"/>
  <c r="M208" i="1"/>
  <c r="M203" i="1"/>
  <c r="M220" i="1"/>
  <c r="M209" i="1"/>
  <c r="M219" i="1"/>
  <c r="M210" i="1"/>
  <c r="M200" i="1"/>
  <c r="M215" i="1"/>
  <c r="M214" i="1"/>
  <c r="M201" i="1"/>
  <c r="M202" i="1"/>
  <c r="M207" i="1"/>
  <c r="M221" i="1"/>
  <c r="M213" i="1"/>
  <c r="M212" i="1"/>
  <c r="M218" i="1"/>
  <c r="M205" i="1"/>
  <c r="M204" i="1"/>
  <c r="M222" i="1"/>
  <c r="M211" i="1"/>
  <c r="M216" i="1"/>
  <c r="M194" i="1"/>
  <c r="M193" i="1"/>
  <c r="M191" i="1"/>
  <c r="M197" i="1"/>
  <c r="M192" i="1"/>
  <c r="M199" i="1"/>
  <c r="M195" i="1"/>
  <c r="M189" i="1"/>
  <c r="M190" i="1"/>
  <c r="M198" i="1"/>
  <c r="M196" i="1"/>
  <c r="M182" i="1"/>
  <c r="M146" i="1"/>
  <c r="M176" i="1"/>
  <c r="M177" i="1"/>
  <c r="M157" i="1"/>
  <c r="M178" i="1"/>
  <c r="M171" i="1"/>
  <c r="M173" i="1"/>
  <c r="M172" i="1"/>
  <c r="M151" i="1"/>
  <c r="M184" i="1"/>
  <c r="M183" i="1"/>
  <c r="M181" i="1"/>
  <c r="M150" i="1"/>
  <c r="M158" i="1"/>
  <c r="M166" i="1"/>
  <c r="M165" i="1"/>
  <c r="M175" i="1"/>
  <c r="M164" i="1"/>
  <c r="M147" i="1"/>
  <c r="M167" i="1"/>
  <c r="M163" i="1"/>
  <c r="M162" i="1"/>
  <c r="M156" i="1"/>
  <c r="M155" i="1"/>
  <c r="M161" i="1"/>
  <c r="M160" i="1"/>
  <c r="M159" i="1"/>
  <c r="M179" i="1"/>
  <c r="M154" i="1"/>
  <c r="M153" i="1"/>
  <c r="M168" i="1"/>
  <c r="M170" i="1"/>
  <c r="M169" i="1"/>
  <c r="M180" i="1"/>
  <c r="M152" i="1"/>
  <c r="M174" i="1"/>
  <c r="M149" i="1"/>
  <c r="M148" i="1"/>
  <c r="M188" i="1"/>
  <c r="M187" i="1"/>
  <c r="M186" i="1"/>
  <c r="M185" i="1"/>
  <c r="M140" i="1"/>
  <c r="M139" i="1"/>
  <c r="M136" i="1"/>
  <c r="M135" i="1"/>
  <c r="M123" i="1"/>
  <c r="M124" i="1"/>
  <c r="M126" i="1"/>
  <c r="M122" i="1"/>
  <c r="M133" i="1"/>
  <c r="M144" i="1"/>
  <c r="M142" i="1"/>
  <c r="M138" i="1"/>
  <c r="M137" i="1"/>
  <c r="M143" i="1"/>
  <c r="M141" i="1"/>
  <c r="M130" i="1"/>
  <c r="M129" i="1"/>
  <c r="M134" i="1"/>
  <c r="M145" i="1"/>
  <c r="M132" i="1"/>
  <c r="M131" i="1"/>
  <c r="M125" i="1"/>
  <c r="M127" i="1"/>
  <c r="M128" i="1"/>
  <c r="M119" i="1"/>
  <c r="M117" i="1"/>
  <c r="M118" i="1"/>
  <c r="M121" i="1"/>
  <c r="M120" i="1"/>
  <c r="M112" i="1"/>
  <c r="M116" i="1"/>
  <c r="M107" i="1"/>
  <c r="M109" i="1"/>
  <c r="M110" i="1"/>
  <c r="M105" i="1"/>
  <c r="M108" i="1"/>
  <c r="M111" i="1"/>
  <c r="M115" i="1"/>
  <c r="M114" i="1"/>
  <c r="M113" i="1"/>
  <c r="M106" i="1"/>
  <c r="M102" i="1"/>
  <c r="M103" i="1"/>
  <c r="M104" i="1"/>
  <c r="M87" i="1"/>
  <c r="M86" i="1"/>
  <c r="M95" i="1"/>
  <c r="M94" i="1"/>
  <c r="M98" i="1"/>
  <c r="M101" i="1"/>
  <c r="M90" i="1"/>
  <c r="M97" i="1"/>
  <c r="M99" i="1"/>
  <c r="M91" i="1"/>
  <c r="M96" i="1"/>
  <c r="M100" i="1"/>
  <c r="M93" i="1"/>
  <c r="M88" i="1"/>
  <c r="M89" i="1"/>
  <c r="M92" i="1"/>
  <c r="M64" i="1"/>
  <c r="M63" i="1"/>
  <c r="M69" i="1"/>
  <c r="M68" i="1"/>
  <c r="M67" i="1"/>
  <c r="M83" i="1"/>
  <c r="M57" i="1"/>
  <c r="M54" i="1"/>
  <c r="M49" i="1"/>
  <c r="M82" i="1"/>
  <c r="M65" i="1"/>
  <c r="M48" i="1"/>
  <c r="M47" i="1"/>
  <c r="M60" i="1"/>
  <c r="M79" i="1"/>
  <c r="M78" i="1"/>
  <c r="M53" i="1"/>
  <c r="M80" i="1"/>
  <c r="M72" i="1"/>
  <c r="M52" i="1"/>
  <c r="M70" i="1"/>
  <c r="M61" i="1"/>
  <c r="M45" i="1"/>
  <c r="M55" i="1"/>
  <c r="M84" i="1"/>
  <c r="M43" i="1"/>
  <c r="M85" i="1"/>
  <c r="M46" i="1"/>
  <c r="M76" i="1"/>
  <c r="M44" i="1"/>
  <c r="M59" i="1"/>
  <c r="M58" i="1"/>
  <c r="M77" i="1"/>
  <c r="M75" i="1"/>
  <c r="M74" i="1"/>
  <c r="M73" i="1"/>
  <c r="M71" i="1"/>
  <c r="M56" i="1"/>
  <c r="M62" i="1"/>
  <c r="M51" i="1"/>
  <c r="M50" i="1"/>
  <c r="M66" i="1"/>
  <c r="M81" i="1"/>
  <c r="M42" i="1"/>
  <c r="M36" i="1"/>
  <c r="M35" i="1"/>
  <c r="M40" i="1"/>
  <c r="M39" i="1"/>
  <c r="M33" i="1"/>
  <c r="M34" i="1"/>
  <c r="M32" i="1"/>
  <c r="M38" i="1"/>
  <c r="M37" i="1"/>
  <c r="M31" i="1"/>
  <c r="M29" i="1"/>
  <c r="M30" i="1"/>
  <c r="M41" i="1"/>
  <c r="M27" i="1"/>
  <c r="M17" i="1"/>
  <c r="M22" i="1"/>
  <c r="M26" i="1"/>
  <c r="M25" i="1"/>
  <c r="M24" i="1"/>
  <c r="M14" i="1"/>
  <c r="M19" i="1"/>
  <c r="M28" i="1"/>
  <c r="M16" i="1"/>
  <c r="M23" i="1"/>
  <c r="M21" i="1"/>
  <c r="M15" i="1"/>
  <c r="M18" i="1"/>
  <c r="M20" i="1"/>
  <c r="M5" i="1"/>
  <c r="M9" i="1"/>
  <c r="M8" i="1"/>
  <c r="M13" i="1"/>
  <c r="M12" i="1"/>
  <c r="M4" i="1"/>
  <c r="M7" i="1"/>
  <c r="M10" i="1"/>
  <c r="M11" i="1"/>
  <c r="M6" i="1"/>
  <c r="I6" i="1"/>
</calcChain>
</file>

<file path=xl/sharedStrings.xml><?xml version="1.0" encoding="utf-8"?>
<sst xmlns="http://schemas.openxmlformats.org/spreadsheetml/2006/main" count="1398" uniqueCount="416">
  <si>
    <t>BUDGET = CONTRACT AWARD PLUS CHANGE ORDERS</t>
  </si>
  <si>
    <t>SCHEDULE = CONTRACT DAYS PLUS DAYS ADDED</t>
  </si>
  <si>
    <t>DISTRICT</t>
  </si>
  <si>
    <t>COUNTY</t>
  </si>
  <si>
    <t>HIGHWAY</t>
  </si>
  <si>
    <t>C C S J</t>
  </si>
  <si>
    <t>DATE FINAL ESTIMATE PAID</t>
  </si>
  <si>
    <t>CONTRACT
AWARD</t>
  </si>
  <si>
    <t>CHANGE ORDERS</t>
  </si>
  <si>
    <t>AMOUNT
PAID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</si>
  <si>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BUDGET</t>
    </r>
  </si>
  <si>
    <t>CONTRACT DAYS</t>
  </si>
  <si>
    <t>DAYS ADDED</t>
  </si>
  <si>
    <t>DAYS
USED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</si>
  <si>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SCHEDULE</t>
    </r>
  </si>
  <si>
    <t>ABILENE</t>
  </si>
  <si>
    <t>SH 36</t>
  </si>
  <si>
    <t>HOWARD</t>
  </si>
  <si>
    <t>IH 20</t>
  </si>
  <si>
    <t>VA</t>
  </si>
  <si>
    <t>SCURRY</t>
  </si>
  <si>
    <t>TAYLOR</t>
  </si>
  <si>
    <t>US 84</t>
  </si>
  <si>
    <t>AMARILLO</t>
  </si>
  <si>
    <t>US 87</t>
  </si>
  <si>
    <t>US 83</t>
  </si>
  <si>
    <t>POTTER</t>
  </si>
  <si>
    <t>ROBERTS</t>
  </si>
  <si>
    <t>ATLANTA</t>
  </si>
  <si>
    <t>BOWIE</t>
  </si>
  <si>
    <t>US 67</t>
  </si>
  <si>
    <t>IH 30</t>
  </si>
  <si>
    <t>HARRISON</t>
  </si>
  <si>
    <t>US 59</t>
  </si>
  <si>
    <t>TITUS</t>
  </si>
  <si>
    <t>AUSTIN</t>
  </si>
  <si>
    <t>BASTROP</t>
  </si>
  <si>
    <t>US 290</t>
  </si>
  <si>
    <t>SH 71</t>
  </si>
  <si>
    <t>SH 21</t>
  </si>
  <si>
    <t>CS</t>
  </si>
  <si>
    <t>CR</t>
  </si>
  <si>
    <t>US 281</t>
  </si>
  <si>
    <t>BURNET</t>
  </si>
  <si>
    <t>CALDWELL</t>
  </si>
  <si>
    <t>SH 80</t>
  </si>
  <si>
    <t>HAYS</t>
  </si>
  <si>
    <t>IH 35</t>
  </si>
  <si>
    <t>RM 12</t>
  </si>
  <si>
    <t>LEE</t>
  </si>
  <si>
    <t>MASON</t>
  </si>
  <si>
    <t>US 377</t>
  </si>
  <si>
    <t>TRAVIS</t>
  </si>
  <si>
    <t>SL 360</t>
  </si>
  <si>
    <t>WILLIAMSON</t>
  </si>
  <si>
    <t>US 183</t>
  </si>
  <si>
    <t>US 79</t>
  </si>
  <si>
    <t>SH 95</t>
  </si>
  <si>
    <t>RM 1431</t>
  </si>
  <si>
    <t>BEAUMONT</t>
  </si>
  <si>
    <t>CHAMBERS</t>
  </si>
  <si>
    <t>IH 10</t>
  </si>
  <si>
    <t>JASPER</t>
  </si>
  <si>
    <t>US 190</t>
  </si>
  <si>
    <t>JEFFERSON</t>
  </si>
  <si>
    <t>SH 87</t>
  </si>
  <si>
    <t>FM 365</t>
  </si>
  <si>
    <t>LIBERTY</t>
  </si>
  <si>
    <t>US 90</t>
  </si>
  <si>
    <t>NEWTON</t>
  </si>
  <si>
    <t>ORANGE</t>
  </si>
  <si>
    <t>TYLER</t>
  </si>
  <si>
    <t>US 69</t>
  </si>
  <si>
    <t>BROWNWOOD</t>
  </si>
  <si>
    <t>EASTLAND</t>
  </si>
  <si>
    <t>BRYAN</t>
  </si>
  <si>
    <t>BRAZOS</t>
  </si>
  <si>
    <t>MADISON</t>
  </si>
  <si>
    <t>IH 45</t>
  </si>
  <si>
    <t>CHILDRESS</t>
  </si>
  <si>
    <t>US 287</t>
  </si>
  <si>
    <t>WHEELER</t>
  </si>
  <si>
    <t>CORPUS CHRISTI</t>
  </si>
  <si>
    <t>BEE</t>
  </si>
  <si>
    <t>JIM WELLS</t>
  </si>
  <si>
    <t>KARNES</t>
  </si>
  <si>
    <t>LIVE OAK</t>
  </si>
  <si>
    <t>NUECES</t>
  </si>
  <si>
    <t>SH 44</t>
  </si>
  <si>
    <t>SAN PATRICIO</t>
  </si>
  <si>
    <t>US 181</t>
  </si>
  <si>
    <t>DALLAS</t>
  </si>
  <si>
    <t>COLLIN</t>
  </si>
  <si>
    <t>US 75</t>
  </si>
  <si>
    <t>US 380</t>
  </si>
  <si>
    <t>FM 455</t>
  </si>
  <si>
    <t>DENTON</t>
  </si>
  <si>
    <t>SH 114</t>
  </si>
  <si>
    <t>ELLIS</t>
  </si>
  <si>
    <t>KAUFMAN</t>
  </si>
  <si>
    <t>US 175</t>
  </si>
  <si>
    <t>NAVARRO</t>
  </si>
  <si>
    <t>ROCKWALL</t>
  </si>
  <si>
    <t>EL PASO</t>
  </si>
  <si>
    <t>US 62</t>
  </si>
  <si>
    <t>FORT WORTH</t>
  </si>
  <si>
    <t>ERATH</t>
  </si>
  <si>
    <t>PALO PINTO</t>
  </si>
  <si>
    <t>PARKER</t>
  </si>
  <si>
    <t>TARRANT</t>
  </si>
  <si>
    <t>IH 820</t>
  </si>
  <si>
    <t>SH 121</t>
  </si>
  <si>
    <t>WISE</t>
  </si>
  <si>
    <t>HOUSTON</t>
  </si>
  <si>
    <t>BRAZORIA</t>
  </si>
  <si>
    <t>FORT BEND</t>
  </si>
  <si>
    <t>US 90A</t>
  </si>
  <si>
    <t>GALVESTON</t>
  </si>
  <si>
    <t>SH 6</t>
  </si>
  <si>
    <t>HARRIS</t>
  </si>
  <si>
    <t>IH 610</t>
  </si>
  <si>
    <t>FM 529</t>
  </si>
  <si>
    <t>FM 1960</t>
  </si>
  <si>
    <t>FM 2920</t>
  </si>
  <si>
    <t>MONTGOMERY</t>
  </si>
  <si>
    <t>FM 1097</t>
  </si>
  <si>
    <t>WALLER</t>
  </si>
  <si>
    <t>LAREDO</t>
  </si>
  <si>
    <t>DUVAL</t>
  </si>
  <si>
    <t>LA SALLE</t>
  </si>
  <si>
    <t>SH 97</t>
  </si>
  <si>
    <t>WEBB</t>
  </si>
  <si>
    <t>LUBBOCK</t>
  </si>
  <si>
    <t>SL 289</t>
  </si>
  <si>
    <t>LUFKIN</t>
  </si>
  <si>
    <t>ANGELINA</t>
  </si>
  <si>
    <t>NACOGDOCHES</t>
  </si>
  <si>
    <t>POLK</t>
  </si>
  <si>
    <t>SHELBY</t>
  </si>
  <si>
    <t>ODESSA</t>
  </si>
  <si>
    <t>ECTOR</t>
  </si>
  <si>
    <t>MIDLAND</t>
  </si>
  <si>
    <t>PECOS</t>
  </si>
  <si>
    <t>REEVES</t>
  </si>
  <si>
    <t>US 285</t>
  </si>
  <si>
    <t>SH 349</t>
  </si>
  <si>
    <t>PARIS</t>
  </si>
  <si>
    <t>GRAYSON</t>
  </si>
  <si>
    <t>HOPKINS</t>
  </si>
  <si>
    <t>SH 19</t>
  </si>
  <si>
    <t>HUNT</t>
  </si>
  <si>
    <t>RED RIVER</t>
  </si>
  <si>
    <t>US 82</t>
  </si>
  <si>
    <t>PHARR</t>
  </si>
  <si>
    <t>HIDALGO</t>
  </si>
  <si>
    <t>SAN ANGELO</t>
  </si>
  <si>
    <t>SAN ANTONIO</t>
  </si>
  <si>
    <t>BEXAR</t>
  </si>
  <si>
    <t>COMAL</t>
  </si>
  <si>
    <t>SH 46</t>
  </si>
  <si>
    <t>SH 16</t>
  </si>
  <si>
    <t>ANDERSON</t>
  </si>
  <si>
    <t>GREGG</t>
  </si>
  <si>
    <t>RUSK</t>
  </si>
  <si>
    <t>SMITH</t>
  </si>
  <si>
    <t>WACO</t>
  </si>
  <si>
    <t>BELL</t>
  </si>
  <si>
    <t>CORYELL</t>
  </si>
  <si>
    <t>HILL</t>
  </si>
  <si>
    <t>LIMESTONE</t>
  </si>
  <si>
    <t>MC LENNAN</t>
  </si>
  <si>
    <t>WICHITA FALLS</t>
  </si>
  <si>
    <t>COOKE</t>
  </si>
  <si>
    <t>MONTAGUE</t>
  </si>
  <si>
    <t>US 81</t>
  </si>
  <si>
    <t>WICHITA</t>
  </si>
  <si>
    <t>YOAKUM</t>
  </si>
  <si>
    <t>MATAGORDA</t>
  </si>
  <si>
    <t>WHARTON</t>
  </si>
  <si>
    <t>FM 2230</t>
  </si>
  <si>
    <t>US 180</t>
  </si>
  <si>
    <t>FM 1610</t>
  </si>
  <si>
    <t>SH 70</t>
  </si>
  <si>
    <t>FM 991</t>
  </si>
  <si>
    <t>US 80</t>
  </si>
  <si>
    <t>RM 620</t>
  </si>
  <si>
    <t>FM 734</t>
  </si>
  <si>
    <t>SH 61</t>
  </si>
  <si>
    <t>HARDIN</t>
  </si>
  <si>
    <t>FM 418</t>
  </si>
  <si>
    <t>SH 73</t>
  </si>
  <si>
    <t>SH 206</t>
  </si>
  <si>
    <t>STEPHENS</t>
  </si>
  <si>
    <t>MILAM</t>
  </si>
  <si>
    <t>HALL</t>
  </si>
  <si>
    <t>ARANSAS</t>
  </si>
  <si>
    <t>SH 180</t>
  </si>
  <si>
    <t>IH 35E</t>
  </si>
  <si>
    <t>HUDSPETH</t>
  </si>
  <si>
    <t>FM 914</t>
  </si>
  <si>
    <t>SS 342</t>
  </si>
  <si>
    <t>FM 519</t>
  </si>
  <si>
    <t>SH 225</t>
  </si>
  <si>
    <t>FM 1093</t>
  </si>
  <si>
    <t>FM 270</t>
  </si>
  <si>
    <t>MAVERICK</t>
  </si>
  <si>
    <t>US 277</t>
  </si>
  <si>
    <t>SWISHER</t>
  </si>
  <si>
    <t>SAN AUGUSTINE</t>
  </si>
  <si>
    <t>US 96</t>
  </si>
  <si>
    <t>MARTIN</t>
  </si>
  <si>
    <t>FRANKLIN</t>
  </si>
  <si>
    <t>SH 56</t>
  </si>
  <si>
    <t>LAMAR</t>
  </si>
  <si>
    <t>CAMERON</t>
  </si>
  <si>
    <t>IH 69E</t>
  </si>
  <si>
    <t>SH 345</t>
  </si>
  <si>
    <t>FM 88</t>
  </si>
  <si>
    <t>FM 1925</t>
  </si>
  <si>
    <t>ZAPATA</t>
  </si>
  <si>
    <t>CONCHO</t>
  </si>
  <si>
    <t>IRION</t>
  </si>
  <si>
    <t>MENARD</t>
  </si>
  <si>
    <t>UVALDE</t>
  </si>
  <si>
    <t>HENDERSON</t>
  </si>
  <si>
    <t>SH 31</t>
  </si>
  <si>
    <t>COLORADO</t>
  </si>
  <si>
    <t>GONZALES</t>
  </si>
  <si>
    <t>SHACKELFORD</t>
  </si>
  <si>
    <t>NOLAN</t>
  </si>
  <si>
    <t>HASKELL</t>
  </si>
  <si>
    <t>FM 1606</t>
  </si>
  <si>
    <t>OCHILTREE</t>
  </si>
  <si>
    <t>HEMPHILL</t>
  </si>
  <si>
    <t>DALLAM</t>
  </si>
  <si>
    <t>IH 40</t>
  </si>
  <si>
    <t>US 60</t>
  </si>
  <si>
    <t>HANSFORD</t>
  </si>
  <si>
    <t>SH 15</t>
  </si>
  <si>
    <t>MOORE</t>
  </si>
  <si>
    <t>SH 152</t>
  </si>
  <si>
    <t>FM 1727</t>
  </si>
  <si>
    <t>RM 1061</t>
  </si>
  <si>
    <t>RM 2654</t>
  </si>
  <si>
    <t>RANDALL</t>
  </si>
  <si>
    <t>SL 335</t>
  </si>
  <si>
    <t>CAMP</t>
  </si>
  <si>
    <t>US 271</t>
  </si>
  <si>
    <t>CASS</t>
  </si>
  <si>
    <t>SH 77</t>
  </si>
  <si>
    <t>FM 125</t>
  </si>
  <si>
    <t>UPSHUR</t>
  </si>
  <si>
    <t>SH 300</t>
  </si>
  <si>
    <t>SS 69</t>
  </si>
  <si>
    <t>LLANO</t>
  </si>
  <si>
    <t>SH 29</t>
  </si>
  <si>
    <t>SH 123</t>
  </si>
  <si>
    <t>FM 1854</t>
  </si>
  <si>
    <t>FM 685</t>
  </si>
  <si>
    <t>RM 150</t>
  </si>
  <si>
    <t>FM 969</t>
  </si>
  <si>
    <t>FM 1626</t>
  </si>
  <si>
    <t>RM 1826</t>
  </si>
  <si>
    <t>FM 2239</t>
  </si>
  <si>
    <t>RM 2243</t>
  </si>
  <si>
    <t>LP 1</t>
  </si>
  <si>
    <t>SH 63</t>
  </si>
  <si>
    <t>SH 105</t>
  </si>
  <si>
    <t>SS 136</t>
  </si>
  <si>
    <t>FM 2177</t>
  </si>
  <si>
    <t>FM 1405</t>
  </si>
  <si>
    <t>FM 3180</t>
  </si>
  <si>
    <t>MILLS</t>
  </si>
  <si>
    <t>GRIMES</t>
  </si>
  <si>
    <t>SH 90</t>
  </si>
  <si>
    <t>BURLESON</t>
  </si>
  <si>
    <t>FM 2155</t>
  </si>
  <si>
    <t>FM 2154</t>
  </si>
  <si>
    <t>FM 3090</t>
  </si>
  <si>
    <t>FM 60</t>
  </si>
  <si>
    <t>WALKER</t>
  </si>
  <si>
    <t>COLLINGSWORTH</t>
  </si>
  <si>
    <t>FM 1547</t>
  </si>
  <si>
    <t>FM 665</t>
  </si>
  <si>
    <t>SH 35</t>
  </si>
  <si>
    <t>REFUGIO</t>
  </si>
  <si>
    <t>FM 774</t>
  </si>
  <si>
    <t>SH 358</t>
  </si>
  <si>
    <t>PW</t>
  </si>
  <si>
    <t>FM 624</t>
  </si>
  <si>
    <t>FM 882</t>
  </si>
  <si>
    <t>FM 796</t>
  </si>
  <si>
    <t>FM 43</t>
  </si>
  <si>
    <t>FM 70</t>
  </si>
  <si>
    <t>SH 361</t>
  </si>
  <si>
    <t>IH 345</t>
  </si>
  <si>
    <t>SL 12</t>
  </si>
  <si>
    <t>FM 1838</t>
  </si>
  <si>
    <t>FM 548</t>
  </si>
  <si>
    <t>FM 549</t>
  </si>
  <si>
    <t>FM 1382</t>
  </si>
  <si>
    <t>FM 664</t>
  </si>
  <si>
    <t>FM 879</t>
  </si>
  <si>
    <t>FM 55</t>
  </si>
  <si>
    <t>FM 3486</t>
  </si>
  <si>
    <t>IH 635</t>
  </si>
  <si>
    <t>FM 2728</t>
  </si>
  <si>
    <t>FM 2578</t>
  </si>
  <si>
    <t>FM 2514</t>
  </si>
  <si>
    <t>FM 3097</t>
  </si>
  <si>
    <t>CULBERSON</t>
  </si>
  <si>
    <t>BREWSTER</t>
  </si>
  <si>
    <t>US 54</t>
  </si>
  <si>
    <t>FM 76</t>
  </si>
  <si>
    <t>HOOD</t>
  </si>
  <si>
    <t>SH 10</t>
  </si>
  <si>
    <t>SH 108</t>
  </si>
  <si>
    <t>FM 156</t>
  </si>
  <si>
    <t>FM 2580</t>
  </si>
  <si>
    <t>FM 1886</t>
  </si>
  <si>
    <t>SH 360</t>
  </si>
  <si>
    <t>FM 1821</t>
  </si>
  <si>
    <t>SS 527</t>
  </si>
  <si>
    <t>BS 288B</t>
  </si>
  <si>
    <t>SH 146</t>
  </si>
  <si>
    <t>FM 360</t>
  </si>
  <si>
    <t>SH 288</t>
  </si>
  <si>
    <t>FM 149</t>
  </si>
  <si>
    <t>SH 249</t>
  </si>
  <si>
    <t>FM 521</t>
  </si>
  <si>
    <t>FM 362</t>
  </si>
  <si>
    <t>FM 2094</t>
  </si>
  <si>
    <t>FM 646</t>
  </si>
  <si>
    <t>FM 1942</t>
  </si>
  <si>
    <t>FM 2234</t>
  </si>
  <si>
    <t>SL 8</t>
  </si>
  <si>
    <t>SH 242</t>
  </si>
  <si>
    <t>SH 275</t>
  </si>
  <si>
    <t>SH 359</t>
  </si>
  <si>
    <t>SL 20</t>
  </si>
  <si>
    <t>DIMMIT</t>
  </si>
  <si>
    <t>ZAVALA</t>
  </si>
  <si>
    <t>FM 1025</t>
  </si>
  <si>
    <t>PARMER</t>
  </si>
  <si>
    <t>SH 86</t>
  </si>
  <si>
    <t>FM 1730</t>
  </si>
  <si>
    <t>FM 343</t>
  </si>
  <si>
    <t>FM 1087</t>
  </si>
  <si>
    <t>FM 227</t>
  </si>
  <si>
    <t>FM 705</t>
  </si>
  <si>
    <t>FM 1275</t>
  </si>
  <si>
    <t>FM 1878</t>
  </si>
  <si>
    <t>FM 1316</t>
  </si>
  <si>
    <t>FM 1194</t>
  </si>
  <si>
    <t>WARD</t>
  </si>
  <si>
    <t>UPTON</t>
  </si>
  <si>
    <t>SL 338</t>
  </si>
  <si>
    <t>SH 5</t>
  </si>
  <si>
    <t>SH 11</t>
  </si>
  <si>
    <t>FM 44</t>
  </si>
  <si>
    <t>SH 276</t>
  </si>
  <si>
    <t>FM 900</t>
  </si>
  <si>
    <t>FM 120</t>
  </si>
  <si>
    <t>FM 121</t>
  </si>
  <si>
    <t>FM 272</t>
  </si>
  <si>
    <t>BU 83-S</t>
  </si>
  <si>
    <t>IH 2</t>
  </si>
  <si>
    <t>RUNNELS</t>
  </si>
  <si>
    <t>REAL</t>
  </si>
  <si>
    <t>TOM GREEN</t>
  </si>
  <si>
    <t>KIMBLE</t>
  </si>
  <si>
    <t>SL 481</t>
  </si>
  <si>
    <t>RM 336</t>
  </si>
  <si>
    <t>RL SO</t>
  </si>
  <si>
    <t>WILSON</t>
  </si>
  <si>
    <t>GUADALUPE</t>
  </si>
  <si>
    <t>FM 466</t>
  </si>
  <si>
    <t>BANDERA</t>
  </si>
  <si>
    <t>SH 127</t>
  </si>
  <si>
    <t>KENDALL</t>
  </si>
  <si>
    <t>FM 306</t>
  </si>
  <si>
    <t>FM 1560</t>
  </si>
  <si>
    <t>FM 3009</t>
  </si>
  <si>
    <t>WOOD</t>
  </si>
  <si>
    <t>CHEROKEE</t>
  </si>
  <si>
    <t>FM 1253</t>
  </si>
  <si>
    <t>SH 43</t>
  </si>
  <si>
    <t>SH 64</t>
  </si>
  <si>
    <t>US 259</t>
  </si>
  <si>
    <t>SH 155</t>
  </si>
  <si>
    <t>FM 315</t>
  </si>
  <si>
    <t>FM 22</t>
  </si>
  <si>
    <t>LP 281</t>
  </si>
  <si>
    <t>FM 2087</t>
  </si>
  <si>
    <t>LP 323</t>
  </si>
  <si>
    <t>FM 2275</t>
  </si>
  <si>
    <t>FALLS</t>
  </si>
  <si>
    <t>SH 53</t>
  </si>
  <si>
    <t>FM 116</t>
  </si>
  <si>
    <t>FM 147</t>
  </si>
  <si>
    <t>FM 933</t>
  </si>
  <si>
    <t>FM 934</t>
  </si>
  <si>
    <t>FM 1741</t>
  </si>
  <si>
    <t>FM 2311</t>
  </si>
  <si>
    <t>FM 2838</t>
  </si>
  <si>
    <t>FM 93</t>
  </si>
  <si>
    <t>WILBARGER</t>
  </si>
  <si>
    <t>SL 11</t>
  </si>
  <si>
    <t>YOUNG</t>
  </si>
  <si>
    <t>FM 61</t>
  </si>
  <si>
    <t>FM 1201</t>
  </si>
  <si>
    <t>FM 678</t>
  </si>
  <si>
    <t>DE WITT</t>
  </si>
  <si>
    <t>LAVACA</t>
  </si>
  <si>
    <t>FM 443</t>
  </si>
  <si>
    <t>CALHOUN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</si>
</sst>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m/d/yyyy;@"/>
    <numFmt numFmtId="165" formatCode="&quot;$&quot;#,##0.00"/>
    <numFmt numFmtId="166" formatCode="000000000"/>
    <numFmt numFmtId="167" formatCode="0000\-00\-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288"/>
      <name val="Arial"/>
      <family val="2"/>
    </font>
    <font>
      <sz val="9"/>
      <color rgb="FF002288"/>
      <name val="Arial"/>
      <family val="2"/>
    </font>
    <font>
      <b/>
      <sz val="9"/>
      <color indexed="10"/>
      <name val="Arial"/>
      <family val="2"/>
    </font>
    <font>
      <b/>
      <sz val="9"/>
      <color indexed="1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1"/>
      <color rgb="FF0066AA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7" applyNumberFormat="0" applyAlignment="0" applyProtection="0"/>
    <xf numFmtId="0" fontId="14" fillId="8" borderId="8" applyNumberFormat="0" applyAlignment="0" applyProtection="0"/>
    <xf numFmtId="0" fontId="15" fillId="8" borderId="7" applyNumberFormat="0" applyAlignment="0" applyProtection="0"/>
    <xf numFmtId="0" fontId="16" fillId="0" borderId="9" applyNumberFormat="0" applyFill="0" applyAlignment="0" applyProtection="0"/>
    <xf numFmtId="0" fontId="17" fillId="9" borderId="10" applyNumberFormat="0" applyAlignment="0" applyProtection="0"/>
    <xf numFmtId="0" fontId="18" fillId="0" borderId="0" applyNumberFormat="0" applyFill="0" applyBorder="0" applyAlignment="0" applyProtection="0"/>
    <xf numFmtId="0" fontId="1" fillId="10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8" fontId="3" fillId="2" borderId="0" xfId="0" applyNumberFormat="1" applyFont="1" applyFill="1" applyAlignment="1">
      <alignment vertical="center"/>
    </xf>
    <xf numFmtId="38" fontId="3" fillId="2" borderId="0" xfId="1" applyNumberFormat="1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38" fontId="2" fillId="3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7" fontId="3" fillId="3" borderId="2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vertical="center" wrapText="1"/>
    </xf>
    <xf numFmtId="8" fontId="3" fillId="3" borderId="2" xfId="0" applyNumberFormat="1" applyFont="1" applyFill="1" applyBorder="1" applyAlignment="1">
      <alignment vertical="center" wrapText="1"/>
    </xf>
    <xf numFmtId="38" fontId="3" fillId="3" borderId="2" xfId="1" applyNumberFormat="1" applyFont="1" applyFill="1" applyBorder="1" applyAlignment="1">
      <alignment vertical="center" wrapText="1"/>
    </xf>
    <xf numFmtId="38" fontId="3" fillId="3" borderId="3" xfId="1" applyNumberFormat="1" applyFont="1" applyFill="1" applyBorder="1" applyAlignment="1">
      <alignment vertical="center" wrapText="1"/>
    </xf>
    <xf numFmtId="8" fontId="3" fillId="3" borderId="2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4"/>
  <sheetViews>
    <sheetView tabSelected="1" view="pageLayout" zoomScaleNormal="100" workbookViewId="0">
      <selection activeCell="G8" sqref="G8"/>
    </sheetView>
  </sheetViews>
  <sheetFormatPr defaultColWidth="12.140625" defaultRowHeight="15" x14ac:dyDescent="0.25"/>
  <cols>
    <col min="1" max="1" width="17.42578125" customWidth="1"/>
    <col min="2" max="2" width="15.42578125" customWidth="1"/>
    <col min="6" max="6" width="14.42578125" bestFit="1" customWidth="1"/>
    <col min="7" max="7" width="12.85546875" bestFit="1" customWidth="1"/>
    <col min="8" max="8" width="14.42578125" bestFit="1" customWidth="1"/>
    <col min="9" max="9" width="16.140625" bestFit="1" customWidth="1"/>
  </cols>
  <sheetData>
    <row r="1" spans="1:13" x14ac:dyDescent="0.25">
      <c r="A1" s="1" t="s">
        <v>0</v>
      </c>
      <c r="B1" s="1"/>
      <c r="C1" s="1"/>
      <c r="D1" s="1"/>
      <c r="E1" s="2"/>
      <c r="F1" s="3"/>
      <c r="G1" s="4"/>
      <c r="H1" s="3"/>
      <c r="I1" s="4"/>
      <c r="J1" s="5"/>
      <c r="K1" s="5"/>
      <c r="L1" s="5"/>
      <c r="M1" s="5"/>
    </row>
    <row r="2" spans="1:13" ht="15.75" thickBot="1" x14ac:dyDescent="0.3">
      <c r="A2" s="1" t="s">
        <v>1</v>
      </c>
      <c r="B2" s="1"/>
      <c r="C2" s="1"/>
      <c r="D2" s="6"/>
      <c r="E2" s="2"/>
      <c r="F2" s="3"/>
      <c r="G2" s="4"/>
      <c r="H2" s="3"/>
      <c r="I2" s="4"/>
      <c r="J2" s="5"/>
      <c r="K2" s="5"/>
      <c r="L2" s="5"/>
      <c r="M2" s="5"/>
    </row>
    <row r="3" spans="1:13" ht="36" x14ac:dyDescent="0.25">
      <c r="A3" s="7" t="s">
        <v>2</v>
      </c>
      <c r="B3" s="7" t="s">
        <v>3</v>
      </c>
      <c r="C3" s="21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pans="1:13" x14ac:dyDescent="0.25">
      <c r="A4" s="13" t="s">
        <v>15</v>
      </c>
      <c r="B4" s="13" t="s">
        <v>230</v>
      </c>
      <c r="C4" s="22" t="s">
        <v>206</v>
      </c>
      <c r="D4" s="14">
        <v>15704051</v>
      </c>
      <c r="E4" s="15">
        <v>43335</v>
      </c>
      <c r="F4" s="16">
        <v>708783</v>
      </c>
      <c r="G4" s="17">
        <v>0</v>
      </c>
      <c r="H4" s="16">
        <v>708851.25</v>
      </c>
      <c r="I4" s="17">
        <f t="shared" ref="I4:I67" si="0">H4-F4-G4</f>
        <v>68.25</v>
      </c>
      <c r="J4" s="18">
        <v>88</v>
      </c>
      <c r="K4" s="18">
        <v>15</v>
      </c>
      <c r="L4" s="18">
        <v>100</v>
      </c>
      <c r="M4" s="19">
        <f t="shared" ref="M4:M67" si="1">L4-J4-K4</f>
        <v>-3</v>
      </c>
    </row>
    <row r="5" spans="1:13" x14ac:dyDescent="0.25">
      <c r="A5" s="13" t="s">
        <v>15</v>
      </c>
      <c r="B5" s="13" t="s">
        <v>17</v>
      </c>
      <c r="C5" s="22" t="s">
        <v>179</v>
      </c>
      <c r="D5" s="14">
        <v>214901009</v>
      </c>
      <c r="E5" s="15">
        <v>43178</v>
      </c>
      <c r="F5" s="16">
        <v>6178220.6600000001</v>
      </c>
      <c r="G5" s="17">
        <v>586699.81000000006</v>
      </c>
      <c r="H5" s="16">
        <v>6591136.8600000003</v>
      </c>
      <c r="I5" s="17">
        <f t="shared" si="0"/>
        <v>-173783.60999999987</v>
      </c>
      <c r="J5" s="18">
        <v>331</v>
      </c>
      <c r="K5" s="18">
        <v>71</v>
      </c>
      <c r="L5" s="18">
        <v>374</v>
      </c>
      <c r="M5" s="19">
        <f t="shared" si="1"/>
        <v>-28</v>
      </c>
    </row>
    <row r="6" spans="1:13" x14ac:dyDescent="0.25">
      <c r="A6" s="13" t="s">
        <v>15</v>
      </c>
      <c r="B6" s="13" t="s">
        <v>17</v>
      </c>
      <c r="C6" s="22" t="s">
        <v>18</v>
      </c>
      <c r="D6" s="14">
        <v>505110</v>
      </c>
      <c r="E6" s="15">
        <v>43245</v>
      </c>
      <c r="F6" s="16">
        <v>5321335.32</v>
      </c>
      <c r="G6" s="17">
        <v>343920.19</v>
      </c>
      <c r="H6" s="16">
        <v>6006631.6600000001</v>
      </c>
      <c r="I6" s="17">
        <f t="shared" si="0"/>
        <v>341376.14999999985</v>
      </c>
      <c r="J6" s="18">
        <v>89</v>
      </c>
      <c r="K6" s="18">
        <v>7</v>
      </c>
      <c r="L6" s="18">
        <v>141</v>
      </c>
      <c r="M6" s="19">
        <f t="shared" si="1"/>
        <v>45</v>
      </c>
    </row>
    <row r="7" spans="1:13" x14ac:dyDescent="0.25">
      <c r="A7" s="13" t="s">
        <v>15</v>
      </c>
      <c r="B7" s="13" t="s">
        <v>229</v>
      </c>
      <c r="C7" s="22" t="s">
        <v>22</v>
      </c>
      <c r="D7" s="14">
        <v>5312064</v>
      </c>
      <c r="E7" s="15">
        <v>43312</v>
      </c>
      <c r="F7" s="16">
        <v>597597</v>
      </c>
      <c r="G7" s="17">
        <v>0</v>
      </c>
      <c r="H7" s="16">
        <v>600752.25</v>
      </c>
      <c r="I7" s="17">
        <f t="shared" si="0"/>
        <v>3155.25</v>
      </c>
      <c r="J7" s="18">
        <v>65</v>
      </c>
      <c r="K7" s="18">
        <v>0</v>
      </c>
      <c r="L7" s="18">
        <v>26</v>
      </c>
      <c r="M7" s="19">
        <f t="shared" si="1"/>
        <v>-39</v>
      </c>
    </row>
    <row r="8" spans="1:13" x14ac:dyDescent="0.25">
      <c r="A8" s="13" t="s">
        <v>15</v>
      </c>
      <c r="B8" s="13" t="s">
        <v>20</v>
      </c>
      <c r="C8" s="22" t="s">
        <v>231</v>
      </c>
      <c r="D8" s="14">
        <v>152603015</v>
      </c>
      <c r="E8" s="15">
        <v>43258</v>
      </c>
      <c r="F8" s="16">
        <v>6876410.3300000001</v>
      </c>
      <c r="G8" s="17">
        <v>20744.990000000002</v>
      </c>
      <c r="H8" s="16">
        <v>6687561.9100000001</v>
      </c>
      <c r="I8" s="17">
        <f t="shared" si="0"/>
        <v>-209593.40999999992</v>
      </c>
      <c r="J8" s="18">
        <v>228</v>
      </c>
      <c r="K8" s="18">
        <v>44</v>
      </c>
      <c r="L8" s="18">
        <v>354</v>
      </c>
      <c r="M8" s="19">
        <f t="shared" si="1"/>
        <v>82</v>
      </c>
    </row>
    <row r="9" spans="1:13" x14ac:dyDescent="0.25">
      <c r="A9" s="13" t="s">
        <v>15</v>
      </c>
      <c r="B9" s="13" t="s">
        <v>20</v>
      </c>
      <c r="C9" s="22" t="s">
        <v>181</v>
      </c>
      <c r="D9" s="14">
        <v>153102012</v>
      </c>
      <c r="E9" s="15">
        <v>43209</v>
      </c>
      <c r="F9" s="16">
        <v>5397845.79</v>
      </c>
      <c r="G9" s="20">
        <v>-13509.84</v>
      </c>
      <c r="H9" s="16">
        <v>5330694.8099999996</v>
      </c>
      <c r="I9" s="17">
        <f t="shared" si="0"/>
        <v>-53641.140000000451</v>
      </c>
      <c r="J9" s="18">
        <v>220</v>
      </c>
      <c r="K9" s="18">
        <v>5</v>
      </c>
      <c r="L9" s="18">
        <v>261</v>
      </c>
      <c r="M9" s="19">
        <f t="shared" si="1"/>
        <v>36</v>
      </c>
    </row>
    <row r="10" spans="1:13" x14ac:dyDescent="0.25">
      <c r="A10" s="13" t="s">
        <v>15</v>
      </c>
      <c r="B10" s="13" t="s">
        <v>228</v>
      </c>
      <c r="C10" s="22" t="s">
        <v>180</v>
      </c>
      <c r="D10" s="14">
        <v>1106045</v>
      </c>
      <c r="E10" s="15">
        <v>43272</v>
      </c>
      <c r="F10" s="16">
        <v>467417.1</v>
      </c>
      <c r="G10" s="17">
        <v>44791.67</v>
      </c>
      <c r="H10" s="16">
        <v>482564.96</v>
      </c>
      <c r="I10" s="17">
        <f t="shared" si="0"/>
        <v>-29643.809999999954</v>
      </c>
      <c r="J10" s="18">
        <v>87</v>
      </c>
      <c r="K10" s="18">
        <v>30</v>
      </c>
      <c r="L10" s="18">
        <v>135</v>
      </c>
      <c r="M10" s="19">
        <f t="shared" si="1"/>
        <v>18</v>
      </c>
    </row>
    <row r="11" spans="1:13" x14ac:dyDescent="0.25">
      <c r="A11" s="13" t="s">
        <v>15</v>
      </c>
      <c r="B11" s="13" t="s">
        <v>21</v>
      </c>
      <c r="C11" s="22" t="s">
        <v>18</v>
      </c>
      <c r="D11" s="14">
        <v>606103</v>
      </c>
      <c r="E11" s="15">
        <v>43272</v>
      </c>
      <c r="F11" s="16">
        <v>2981256.75</v>
      </c>
      <c r="G11" s="20">
        <v>0</v>
      </c>
      <c r="H11" s="16">
        <v>3064630.3</v>
      </c>
      <c r="I11" s="17">
        <f t="shared" si="0"/>
        <v>83373.549999999814</v>
      </c>
      <c r="J11" s="18">
        <v>166</v>
      </c>
      <c r="K11" s="18">
        <v>0</v>
      </c>
      <c r="L11" s="18">
        <v>140</v>
      </c>
      <c r="M11" s="19">
        <f t="shared" si="1"/>
        <v>-26</v>
      </c>
    </row>
    <row r="12" spans="1:13" x14ac:dyDescent="0.25">
      <c r="A12" s="13" t="s">
        <v>15</v>
      </c>
      <c r="B12" s="13" t="s">
        <v>21</v>
      </c>
      <c r="C12" s="22" t="s">
        <v>19</v>
      </c>
      <c r="D12" s="14">
        <v>90800083</v>
      </c>
      <c r="E12" s="15">
        <v>43327</v>
      </c>
      <c r="F12" s="16">
        <v>405530.81</v>
      </c>
      <c r="G12" s="17">
        <v>18035.900000000001</v>
      </c>
      <c r="H12" s="16">
        <v>457074.7</v>
      </c>
      <c r="I12" s="17">
        <f t="shared" si="0"/>
        <v>33507.990000000013</v>
      </c>
      <c r="J12" s="18">
        <v>38</v>
      </c>
      <c r="K12" s="18">
        <v>4</v>
      </c>
      <c r="L12" s="18">
        <v>41</v>
      </c>
      <c r="M12" s="19">
        <f t="shared" si="1"/>
        <v>-1</v>
      </c>
    </row>
    <row r="13" spans="1:13" x14ac:dyDescent="0.25">
      <c r="A13" s="13" t="s">
        <v>15</v>
      </c>
      <c r="B13" s="13" t="s">
        <v>21</v>
      </c>
      <c r="C13" s="22" t="s">
        <v>19</v>
      </c>
      <c r="D13" s="14">
        <v>90800085</v>
      </c>
      <c r="E13" s="15">
        <v>43297</v>
      </c>
      <c r="F13" s="16">
        <v>258870</v>
      </c>
      <c r="G13" s="17">
        <v>0</v>
      </c>
      <c r="H13" s="16">
        <v>258670</v>
      </c>
      <c r="I13" s="17">
        <f t="shared" si="0"/>
        <v>-200</v>
      </c>
      <c r="J13" s="18">
        <v>98</v>
      </c>
      <c r="K13" s="18">
        <v>0</v>
      </c>
      <c r="L13" s="18">
        <v>16</v>
      </c>
      <c r="M13" s="19">
        <f t="shared" si="1"/>
        <v>-82</v>
      </c>
    </row>
    <row r="14" spans="1:13" x14ac:dyDescent="0.25">
      <c r="A14" s="13" t="s">
        <v>23</v>
      </c>
      <c r="B14" s="13" t="s">
        <v>234</v>
      </c>
      <c r="C14" s="22" t="s">
        <v>241</v>
      </c>
      <c r="D14" s="14">
        <v>79401018</v>
      </c>
      <c r="E14" s="15">
        <v>43194</v>
      </c>
      <c r="F14" s="16">
        <v>6170063.7400000002</v>
      </c>
      <c r="G14" s="17">
        <v>155822.73000000001</v>
      </c>
      <c r="H14" s="16">
        <v>6364223.6100000003</v>
      </c>
      <c r="I14" s="17">
        <f t="shared" si="0"/>
        <v>38337.140000000101</v>
      </c>
      <c r="J14" s="18">
        <v>114</v>
      </c>
      <c r="K14" s="18">
        <v>19</v>
      </c>
      <c r="L14" s="18">
        <v>150</v>
      </c>
      <c r="M14" s="19">
        <f t="shared" si="1"/>
        <v>17</v>
      </c>
    </row>
    <row r="15" spans="1:13" x14ac:dyDescent="0.25">
      <c r="A15" s="13" t="s">
        <v>23</v>
      </c>
      <c r="B15" s="13" t="s">
        <v>234</v>
      </c>
      <c r="C15" s="22" t="s">
        <v>24</v>
      </c>
      <c r="D15" s="14">
        <v>4003059</v>
      </c>
      <c r="E15" s="15">
        <v>43273</v>
      </c>
      <c r="F15" s="16">
        <v>26321210</v>
      </c>
      <c r="G15" s="20">
        <v>154597.44</v>
      </c>
      <c r="H15" s="16">
        <v>26961006.300000001</v>
      </c>
      <c r="I15" s="17">
        <f t="shared" si="0"/>
        <v>485198.86000000074</v>
      </c>
      <c r="J15" s="18">
        <v>443</v>
      </c>
      <c r="K15" s="18">
        <v>10</v>
      </c>
      <c r="L15" s="18">
        <v>379</v>
      </c>
      <c r="M15" s="19">
        <f t="shared" si="1"/>
        <v>-74</v>
      </c>
    </row>
    <row r="16" spans="1:13" x14ac:dyDescent="0.25">
      <c r="A16" s="13" t="s">
        <v>23</v>
      </c>
      <c r="B16" s="13" t="s">
        <v>237</v>
      </c>
      <c r="C16" s="22" t="s">
        <v>238</v>
      </c>
      <c r="D16" s="14">
        <v>30802029</v>
      </c>
      <c r="E16" s="15">
        <v>43325</v>
      </c>
      <c r="F16" s="16">
        <v>9135715.4199999999</v>
      </c>
      <c r="G16" s="17">
        <v>423077.26</v>
      </c>
      <c r="H16" s="16">
        <v>9816523.7699999996</v>
      </c>
      <c r="I16" s="17">
        <f t="shared" si="0"/>
        <v>257731.08999999962</v>
      </c>
      <c r="J16" s="18">
        <v>210</v>
      </c>
      <c r="K16" s="18">
        <v>30</v>
      </c>
      <c r="L16" s="18">
        <v>218</v>
      </c>
      <c r="M16" s="19">
        <f t="shared" si="1"/>
        <v>-22</v>
      </c>
    </row>
    <row r="17" spans="1:13" x14ac:dyDescent="0.25">
      <c r="A17" s="13" t="s">
        <v>23</v>
      </c>
      <c r="B17" s="13" t="s">
        <v>233</v>
      </c>
      <c r="C17" s="22" t="s">
        <v>243</v>
      </c>
      <c r="D17" s="14">
        <v>261201011</v>
      </c>
      <c r="E17" s="15">
        <v>43223</v>
      </c>
      <c r="F17" s="16">
        <v>5653751.9699999997</v>
      </c>
      <c r="G17" s="17">
        <v>9423.64</v>
      </c>
      <c r="H17" s="16">
        <v>5607691.9100000001</v>
      </c>
      <c r="I17" s="17">
        <f t="shared" si="0"/>
        <v>-55483.69999999959</v>
      </c>
      <c r="J17" s="18">
        <v>272</v>
      </c>
      <c r="K17" s="18">
        <v>0</v>
      </c>
      <c r="L17" s="18">
        <v>166</v>
      </c>
      <c r="M17" s="19">
        <f t="shared" si="1"/>
        <v>-106</v>
      </c>
    </row>
    <row r="18" spans="1:13" x14ac:dyDescent="0.25">
      <c r="A18" s="13" t="s">
        <v>23</v>
      </c>
      <c r="B18" s="13" t="s">
        <v>233</v>
      </c>
      <c r="C18" s="22" t="s">
        <v>25</v>
      </c>
      <c r="D18" s="14">
        <v>3006059</v>
      </c>
      <c r="E18" s="15">
        <v>43308</v>
      </c>
      <c r="F18" s="16">
        <v>563243.5</v>
      </c>
      <c r="G18" s="17">
        <v>9100</v>
      </c>
      <c r="H18" s="16">
        <v>555557.68999999994</v>
      </c>
      <c r="I18" s="17">
        <f t="shared" si="0"/>
        <v>-16785.810000000056</v>
      </c>
      <c r="J18" s="18">
        <v>54</v>
      </c>
      <c r="K18" s="18">
        <v>7</v>
      </c>
      <c r="L18" s="18">
        <v>66</v>
      </c>
      <c r="M18" s="19">
        <f t="shared" si="1"/>
        <v>5</v>
      </c>
    </row>
    <row r="19" spans="1:13" x14ac:dyDescent="0.25">
      <c r="A19" s="13" t="s">
        <v>23</v>
      </c>
      <c r="B19" s="13" t="s">
        <v>239</v>
      </c>
      <c r="C19" s="22" t="s">
        <v>240</v>
      </c>
      <c r="D19" s="14">
        <v>55701028</v>
      </c>
      <c r="E19" s="15">
        <v>43237</v>
      </c>
      <c r="F19" s="16">
        <v>15561610.529999999</v>
      </c>
      <c r="G19" s="17">
        <v>1556243.31</v>
      </c>
      <c r="H19" s="16">
        <v>17559142.789999999</v>
      </c>
      <c r="I19" s="17">
        <f t="shared" si="0"/>
        <v>441288.94999999972</v>
      </c>
      <c r="J19" s="18">
        <v>130</v>
      </c>
      <c r="K19" s="18">
        <v>20</v>
      </c>
      <c r="L19" s="18">
        <v>129</v>
      </c>
      <c r="M19" s="19">
        <f t="shared" si="1"/>
        <v>-21</v>
      </c>
    </row>
    <row r="20" spans="1:13" x14ac:dyDescent="0.25">
      <c r="A20" s="13" t="s">
        <v>23</v>
      </c>
      <c r="B20" s="13" t="s">
        <v>232</v>
      </c>
      <c r="C20" s="22" t="s">
        <v>25</v>
      </c>
      <c r="D20" s="14">
        <v>3001033</v>
      </c>
      <c r="E20" s="15">
        <v>43332</v>
      </c>
      <c r="F20" s="16">
        <v>810357.03</v>
      </c>
      <c r="G20" s="20">
        <v>-37466.660000000003</v>
      </c>
      <c r="H20" s="16">
        <v>761601.02</v>
      </c>
      <c r="I20" s="17">
        <f t="shared" si="0"/>
        <v>-11289.350000000006</v>
      </c>
      <c r="J20" s="18">
        <v>74</v>
      </c>
      <c r="K20" s="18">
        <v>0</v>
      </c>
      <c r="L20" s="18">
        <v>83</v>
      </c>
      <c r="M20" s="19">
        <f t="shared" si="1"/>
        <v>9</v>
      </c>
    </row>
    <row r="21" spans="1:13" x14ac:dyDescent="0.25">
      <c r="A21" s="13" t="s">
        <v>23</v>
      </c>
      <c r="B21" s="13" t="s">
        <v>26</v>
      </c>
      <c r="C21" s="22" t="s">
        <v>235</v>
      </c>
      <c r="D21" s="14">
        <v>9005099</v>
      </c>
      <c r="E21" s="15">
        <v>43269</v>
      </c>
      <c r="F21" s="16">
        <v>1333510.55</v>
      </c>
      <c r="G21" s="17">
        <v>38003.54</v>
      </c>
      <c r="H21" s="16">
        <v>1528182.95</v>
      </c>
      <c r="I21" s="17">
        <f t="shared" si="0"/>
        <v>156668.8599999999</v>
      </c>
      <c r="J21" s="18">
        <v>60</v>
      </c>
      <c r="K21" s="18">
        <v>2</v>
      </c>
      <c r="L21" s="18">
        <v>52</v>
      </c>
      <c r="M21" s="19">
        <f t="shared" si="1"/>
        <v>-10</v>
      </c>
    </row>
    <row r="22" spans="1:13" x14ac:dyDescent="0.25">
      <c r="A22" s="13" t="s">
        <v>23</v>
      </c>
      <c r="B22" s="13" t="s">
        <v>26</v>
      </c>
      <c r="C22" s="22" t="s">
        <v>242</v>
      </c>
      <c r="D22" s="14">
        <v>124502043</v>
      </c>
      <c r="E22" s="15">
        <v>43276</v>
      </c>
      <c r="F22" s="16">
        <v>10138324.09</v>
      </c>
      <c r="G22" s="20">
        <v>704408.44</v>
      </c>
      <c r="H22" s="16">
        <v>11113533.109999999</v>
      </c>
      <c r="I22" s="17">
        <f t="shared" si="0"/>
        <v>270800.57999999961</v>
      </c>
      <c r="J22" s="18">
        <v>234</v>
      </c>
      <c r="K22" s="18">
        <v>19</v>
      </c>
      <c r="L22" s="18">
        <v>238</v>
      </c>
      <c r="M22" s="19">
        <f t="shared" si="1"/>
        <v>-15</v>
      </c>
    </row>
    <row r="23" spans="1:13" x14ac:dyDescent="0.25">
      <c r="A23" s="13" t="s">
        <v>23</v>
      </c>
      <c r="B23" s="13" t="s">
        <v>26</v>
      </c>
      <c r="C23" s="22" t="s">
        <v>236</v>
      </c>
      <c r="D23" s="14">
        <v>16810069</v>
      </c>
      <c r="E23" s="15">
        <v>43224</v>
      </c>
      <c r="F23" s="16">
        <v>2147565.2999999998</v>
      </c>
      <c r="G23" s="17">
        <v>75774.3</v>
      </c>
      <c r="H23" s="16">
        <v>2208269.37</v>
      </c>
      <c r="I23" s="17">
        <f t="shared" si="0"/>
        <v>-15070.229999999705</v>
      </c>
      <c r="J23" s="18">
        <v>95</v>
      </c>
      <c r="K23" s="18">
        <v>0</v>
      </c>
      <c r="L23" s="18">
        <v>95</v>
      </c>
      <c r="M23" s="19">
        <f t="shared" si="1"/>
        <v>0</v>
      </c>
    </row>
    <row r="24" spans="1:13" x14ac:dyDescent="0.25">
      <c r="A24" s="13" t="s">
        <v>23</v>
      </c>
      <c r="B24" s="13" t="s">
        <v>26</v>
      </c>
      <c r="C24" s="22" t="s">
        <v>19</v>
      </c>
      <c r="D24" s="14">
        <v>90400160</v>
      </c>
      <c r="E24" s="15">
        <v>43249</v>
      </c>
      <c r="F24" s="16">
        <v>2895601.55</v>
      </c>
      <c r="G24" s="17">
        <v>34918.519999999997</v>
      </c>
      <c r="H24" s="16">
        <v>2982204.25</v>
      </c>
      <c r="I24" s="17">
        <f t="shared" si="0"/>
        <v>51684.180000000189</v>
      </c>
      <c r="J24" s="18">
        <v>274</v>
      </c>
      <c r="K24" s="18">
        <v>14</v>
      </c>
      <c r="L24" s="18">
        <v>300</v>
      </c>
      <c r="M24" s="19">
        <f t="shared" si="1"/>
        <v>12</v>
      </c>
    </row>
    <row r="25" spans="1:13" x14ac:dyDescent="0.25">
      <c r="A25" s="13" t="s">
        <v>23</v>
      </c>
      <c r="B25" s="13" t="s">
        <v>26</v>
      </c>
      <c r="C25" s="22" t="s">
        <v>19</v>
      </c>
      <c r="D25" s="14">
        <v>90400164</v>
      </c>
      <c r="E25" s="15">
        <v>43222</v>
      </c>
      <c r="F25" s="16">
        <v>1085462.5900000001</v>
      </c>
      <c r="G25" s="20">
        <v>311932.49</v>
      </c>
      <c r="H25" s="16">
        <v>1384436.1</v>
      </c>
      <c r="I25" s="17">
        <f t="shared" si="0"/>
        <v>-12958.979999999981</v>
      </c>
      <c r="J25" s="18">
        <v>72</v>
      </c>
      <c r="K25" s="18">
        <v>33</v>
      </c>
      <c r="L25" s="18">
        <v>104</v>
      </c>
      <c r="M25" s="19">
        <f t="shared" si="1"/>
        <v>-1</v>
      </c>
    </row>
    <row r="26" spans="1:13" x14ac:dyDescent="0.25">
      <c r="A26" s="13" t="s">
        <v>23</v>
      </c>
      <c r="B26" s="13" t="s">
        <v>26</v>
      </c>
      <c r="C26" s="22" t="s">
        <v>19</v>
      </c>
      <c r="D26" s="14">
        <v>90400169</v>
      </c>
      <c r="E26" s="15">
        <v>43298</v>
      </c>
      <c r="F26" s="16">
        <v>995742.4</v>
      </c>
      <c r="G26" s="17">
        <v>0</v>
      </c>
      <c r="H26" s="16">
        <v>996501.95</v>
      </c>
      <c r="I26" s="17">
        <f t="shared" si="0"/>
        <v>759.54999999993015</v>
      </c>
      <c r="J26" s="18">
        <v>60</v>
      </c>
      <c r="K26" s="18">
        <v>0</v>
      </c>
      <c r="L26" s="18">
        <v>29</v>
      </c>
      <c r="M26" s="19">
        <f t="shared" si="1"/>
        <v>-31</v>
      </c>
    </row>
    <row r="27" spans="1:13" x14ac:dyDescent="0.25">
      <c r="A27" s="13" t="s">
        <v>23</v>
      </c>
      <c r="B27" s="13" t="s">
        <v>244</v>
      </c>
      <c r="C27" s="22" t="s">
        <v>245</v>
      </c>
      <c r="D27" s="14">
        <v>263502028</v>
      </c>
      <c r="E27" s="15">
        <v>43264</v>
      </c>
      <c r="F27" s="16">
        <v>20341481.449999999</v>
      </c>
      <c r="G27" s="17">
        <v>-85849.77</v>
      </c>
      <c r="H27" s="16">
        <v>20515997.210000001</v>
      </c>
      <c r="I27" s="17">
        <f t="shared" si="0"/>
        <v>260365.53000000166</v>
      </c>
      <c r="J27" s="18">
        <v>460</v>
      </c>
      <c r="K27" s="18">
        <v>10</v>
      </c>
      <c r="L27" s="18">
        <v>468</v>
      </c>
      <c r="M27" s="19">
        <f t="shared" si="1"/>
        <v>-2</v>
      </c>
    </row>
    <row r="28" spans="1:13" x14ac:dyDescent="0.25">
      <c r="A28" s="13" t="s">
        <v>23</v>
      </c>
      <c r="B28" s="13" t="s">
        <v>27</v>
      </c>
      <c r="C28" s="22" t="s">
        <v>182</v>
      </c>
      <c r="D28" s="14">
        <v>49004037</v>
      </c>
      <c r="E28" s="15">
        <v>43171</v>
      </c>
      <c r="F28" s="16">
        <v>5139086.58</v>
      </c>
      <c r="G28" s="17">
        <v>172096.25</v>
      </c>
      <c r="H28" s="16">
        <v>5222476.33</v>
      </c>
      <c r="I28" s="17">
        <f t="shared" si="0"/>
        <v>-88706.5</v>
      </c>
      <c r="J28" s="18">
        <v>197</v>
      </c>
      <c r="K28" s="18">
        <v>40</v>
      </c>
      <c r="L28" s="18">
        <v>341</v>
      </c>
      <c r="M28" s="19">
        <f t="shared" si="1"/>
        <v>104</v>
      </c>
    </row>
    <row r="29" spans="1:13" x14ac:dyDescent="0.25">
      <c r="A29" s="13" t="s">
        <v>28</v>
      </c>
      <c r="B29" s="13" t="s">
        <v>29</v>
      </c>
      <c r="C29" s="22" t="s">
        <v>183</v>
      </c>
      <c r="D29" s="14">
        <v>1019010</v>
      </c>
      <c r="E29" s="15">
        <v>43326</v>
      </c>
      <c r="F29" s="16">
        <v>2282446.7799999998</v>
      </c>
      <c r="G29" s="20">
        <v>45032.46</v>
      </c>
      <c r="H29" s="16">
        <v>2114676.62</v>
      </c>
      <c r="I29" s="17">
        <f t="shared" si="0"/>
        <v>-212802.61999999968</v>
      </c>
      <c r="J29" s="18">
        <v>137</v>
      </c>
      <c r="K29" s="18">
        <v>0</v>
      </c>
      <c r="L29" s="18">
        <v>66</v>
      </c>
      <c r="M29" s="19">
        <f t="shared" si="1"/>
        <v>-71</v>
      </c>
    </row>
    <row r="30" spans="1:13" x14ac:dyDescent="0.25">
      <c r="A30" s="13" t="s">
        <v>28</v>
      </c>
      <c r="B30" s="13" t="s">
        <v>29</v>
      </c>
      <c r="C30" s="22" t="s">
        <v>30</v>
      </c>
      <c r="D30" s="14">
        <v>1013087</v>
      </c>
      <c r="E30" s="15">
        <v>43171</v>
      </c>
      <c r="F30" s="16">
        <v>566437.35</v>
      </c>
      <c r="G30" s="17">
        <v>6474.5</v>
      </c>
      <c r="H30" s="16">
        <v>571006.35</v>
      </c>
      <c r="I30" s="17">
        <f t="shared" si="0"/>
        <v>-1905.5</v>
      </c>
      <c r="J30" s="18">
        <v>203</v>
      </c>
      <c r="K30" s="18">
        <v>0</v>
      </c>
      <c r="L30" s="18">
        <v>135</v>
      </c>
      <c r="M30" s="19">
        <f t="shared" si="1"/>
        <v>-68</v>
      </c>
    </row>
    <row r="31" spans="1:13" x14ac:dyDescent="0.25">
      <c r="A31" s="13" t="s">
        <v>28</v>
      </c>
      <c r="B31" s="13" t="s">
        <v>29</v>
      </c>
      <c r="C31" s="22" t="s">
        <v>152</v>
      </c>
      <c r="D31" s="14">
        <v>4606079</v>
      </c>
      <c r="E31" s="15">
        <v>43215</v>
      </c>
      <c r="F31" s="16">
        <v>1824808.25</v>
      </c>
      <c r="G31" s="20">
        <v>17358.560000000001</v>
      </c>
      <c r="H31" s="16">
        <v>1926641.02</v>
      </c>
      <c r="I31" s="17">
        <f t="shared" si="0"/>
        <v>84474.210000000021</v>
      </c>
      <c r="J31" s="18">
        <v>60</v>
      </c>
      <c r="K31" s="18">
        <v>0</v>
      </c>
      <c r="L31" s="18">
        <v>91</v>
      </c>
      <c r="M31" s="19">
        <f t="shared" si="1"/>
        <v>31</v>
      </c>
    </row>
    <row r="32" spans="1:13" x14ac:dyDescent="0.25">
      <c r="A32" s="13" t="s">
        <v>28</v>
      </c>
      <c r="B32" s="13" t="s">
        <v>246</v>
      </c>
      <c r="C32" s="22" t="s">
        <v>247</v>
      </c>
      <c r="D32" s="14">
        <v>24802063</v>
      </c>
      <c r="E32" s="15">
        <v>43269</v>
      </c>
      <c r="F32" s="16">
        <v>599736.4</v>
      </c>
      <c r="G32" s="17">
        <v>2586.1999999999998</v>
      </c>
      <c r="H32" s="16">
        <v>595082.4</v>
      </c>
      <c r="I32" s="17">
        <f t="shared" si="0"/>
        <v>-7240.2</v>
      </c>
      <c r="J32" s="18">
        <v>134</v>
      </c>
      <c r="K32" s="18">
        <v>0</v>
      </c>
      <c r="L32" s="18">
        <v>122</v>
      </c>
      <c r="M32" s="19">
        <f t="shared" si="1"/>
        <v>-12</v>
      </c>
    </row>
    <row r="33" spans="1:13" x14ac:dyDescent="0.25">
      <c r="A33" s="13" t="s">
        <v>28</v>
      </c>
      <c r="B33" s="13" t="s">
        <v>248</v>
      </c>
      <c r="C33" s="22" t="s">
        <v>250</v>
      </c>
      <c r="D33" s="14">
        <v>54609039</v>
      </c>
      <c r="E33" s="15">
        <v>43312</v>
      </c>
      <c r="F33" s="16">
        <v>3490097.96</v>
      </c>
      <c r="G33" s="20">
        <v>-23593.64</v>
      </c>
      <c r="H33" s="16">
        <v>3360618.16</v>
      </c>
      <c r="I33" s="17">
        <f t="shared" si="0"/>
        <v>-105886.15999999981</v>
      </c>
      <c r="J33" s="18">
        <v>260</v>
      </c>
      <c r="K33" s="18">
        <v>0</v>
      </c>
      <c r="L33" s="18">
        <v>232</v>
      </c>
      <c r="M33" s="19">
        <f t="shared" si="1"/>
        <v>-28</v>
      </c>
    </row>
    <row r="34" spans="1:13" x14ac:dyDescent="0.25">
      <c r="A34" s="13" t="s">
        <v>28</v>
      </c>
      <c r="B34" s="13" t="s">
        <v>248</v>
      </c>
      <c r="C34" s="22" t="s">
        <v>249</v>
      </c>
      <c r="D34" s="14">
        <v>27801044</v>
      </c>
      <c r="E34" s="15">
        <v>43221</v>
      </c>
      <c r="F34" s="16">
        <v>8162284.8200000003</v>
      </c>
      <c r="G34" s="17">
        <v>285405.09999999998</v>
      </c>
      <c r="H34" s="16">
        <v>8731058.5600000005</v>
      </c>
      <c r="I34" s="17">
        <f t="shared" si="0"/>
        <v>283368.64000000025</v>
      </c>
      <c r="J34" s="18">
        <v>370</v>
      </c>
      <c r="K34" s="18">
        <v>0</v>
      </c>
      <c r="L34" s="18">
        <v>275</v>
      </c>
      <c r="M34" s="19">
        <f t="shared" si="1"/>
        <v>-95</v>
      </c>
    </row>
    <row r="35" spans="1:13" x14ac:dyDescent="0.25">
      <c r="A35" s="13" t="s">
        <v>28</v>
      </c>
      <c r="B35" s="13" t="s">
        <v>248</v>
      </c>
      <c r="C35" s="22" t="s">
        <v>19</v>
      </c>
      <c r="D35" s="14">
        <v>91900073</v>
      </c>
      <c r="E35" s="15">
        <v>43164</v>
      </c>
      <c r="F35" s="16">
        <v>680959.2</v>
      </c>
      <c r="G35" s="20">
        <v>3782.5</v>
      </c>
      <c r="H35" s="16">
        <v>567505.54</v>
      </c>
      <c r="I35" s="17">
        <f t="shared" si="0"/>
        <v>-117236.15999999992</v>
      </c>
      <c r="J35" s="18">
        <v>40</v>
      </c>
      <c r="K35" s="18">
        <v>0</v>
      </c>
      <c r="L35" s="18">
        <v>40</v>
      </c>
      <c r="M35" s="19">
        <f t="shared" si="1"/>
        <v>0</v>
      </c>
    </row>
    <row r="36" spans="1:13" x14ac:dyDescent="0.25">
      <c r="A36" s="13" t="s">
        <v>28</v>
      </c>
      <c r="B36" s="13" t="s">
        <v>32</v>
      </c>
      <c r="C36" s="22" t="s">
        <v>41</v>
      </c>
      <c r="D36" s="14">
        <v>91903057</v>
      </c>
      <c r="E36" s="15">
        <v>43241</v>
      </c>
      <c r="F36" s="16">
        <v>444410.7</v>
      </c>
      <c r="G36" s="17">
        <v>-1484.89</v>
      </c>
      <c r="H36" s="16">
        <v>432004.89</v>
      </c>
      <c r="I36" s="17">
        <f t="shared" si="0"/>
        <v>-10920.919999999998</v>
      </c>
      <c r="J36" s="18">
        <v>55</v>
      </c>
      <c r="K36" s="18">
        <v>0</v>
      </c>
      <c r="L36" s="18">
        <v>51</v>
      </c>
      <c r="M36" s="19">
        <f t="shared" si="1"/>
        <v>-4</v>
      </c>
    </row>
    <row r="37" spans="1:13" x14ac:dyDescent="0.25">
      <c r="A37" s="13" t="s">
        <v>28</v>
      </c>
      <c r="B37" s="13" t="s">
        <v>32</v>
      </c>
      <c r="C37" s="22" t="s">
        <v>33</v>
      </c>
      <c r="D37" s="14">
        <v>6301088</v>
      </c>
      <c r="E37" s="15">
        <v>43174</v>
      </c>
      <c r="F37" s="16">
        <v>5342972.79</v>
      </c>
      <c r="G37" s="17">
        <v>14254.08</v>
      </c>
      <c r="H37" s="16">
        <v>5381558.0700000003</v>
      </c>
      <c r="I37" s="17">
        <f t="shared" si="0"/>
        <v>24331.200000000259</v>
      </c>
      <c r="J37" s="18">
        <v>60</v>
      </c>
      <c r="K37" s="18">
        <v>0</v>
      </c>
      <c r="L37" s="18">
        <v>56</v>
      </c>
      <c r="M37" s="19">
        <f t="shared" si="1"/>
        <v>-4</v>
      </c>
    </row>
    <row r="38" spans="1:13" x14ac:dyDescent="0.25">
      <c r="A38" s="13" t="s">
        <v>28</v>
      </c>
      <c r="B38" s="13" t="s">
        <v>32</v>
      </c>
      <c r="C38" s="22" t="s">
        <v>184</v>
      </c>
      <c r="D38" s="14">
        <v>9607047</v>
      </c>
      <c r="E38" s="15">
        <v>43326</v>
      </c>
      <c r="F38" s="16">
        <v>482088.8</v>
      </c>
      <c r="G38" s="20">
        <v>0</v>
      </c>
      <c r="H38" s="16">
        <v>444904.65</v>
      </c>
      <c r="I38" s="17">
        <f t="shared" si="0"/>
        <v>-37184.149999999965</v>
      </c>
      <c r="J38" s="18">
        <v>83</v>
      </c>
      <c r="K38" s="18">
        <v>0</v>
      </c>
      <c r="L38" s="18">
        <v>63</v>
      </c>
      <c r="M38" s="19">
        <f t="shared" si="1"/>
        <v>-20</v>
      </c>
    </row>
    <row r="39" spans="1:13" x14ac:dyDescent="0.25">
      <c r="A39" s="13" t="s">
        <v>28</v>
      </c>
      <c r="B39" s="13" t="s">
        <v>34</v>
      </c>
      <c r="C39" s="22" t="s">
        <v>31</v>
      </c>
      <c r="D39" s="14">
        <v>61003085</v>
      </c>
      <c r="E39" s="15">
        <v>43262</v>
      </c>
      <c r="F39" s="16">
        <v>67255</v>
      </c>
      <c r="G39" s="17">
        <v>0</v>
      </c>
      <c r="H39" s="16">
        <v>60105.54</v>
      </c>
      <c r="I39" s="17">
        <f t="shared" si="0"/>
        <v>-7149.4599999999991</v>
      </c>
      <c r="J39" s="18">
        <v>24</v>
      </c>
      <c r="K39" s="18">
        <v>0</v>
      </c>
      <c r="L39" s="18">
        <v>16</v>
      </c>
      <c r="M39" s="19">
        <f t="shared" si="1"/>
        <v>-8</v>
      </c>
    </row>
    <row r="40" spans="1:13" x14ac:dyDescent="0.25">
      <c r="A40" s="13" t="s">
        <v>28</v>
      </c>
      <c r="B40" s="13" t="s">
        <v>34</v>
      </c>
      <c r="C40" s="22" t="s">
        <v>31</v>
      </c>
      <c r="D40" s="14">
        <v>61003090</v>
      </c>
      <c r="E40" s="15">
        <v>43171</v>
      </c>
      <c r="F40" s="16">
        <v>1841758.65</v>
      </c>
      <c r="G40" s="17">
        <v>0</v>
      </c>
      <c r="H40" s="16">
        <v>1846304.61</v>
      </c>
      <c r="I40" s="17">
        <f t="shared" si="0"/>
        <v>4545.9600000001956</v>
      </c>
      <c r="J40" s="18">
        <v>236</v>
      </c>
      <c r="K40" s="18">
        <v>0</v>
      </c>
      <c r="L40" s="18">
        <v>180</v>
      </c>
      <c r="M40" s="19">
        <f t="shared" si="1"/>
        <v>-56</v>
      </c>
    </row>
    <row r="41" spans="1:13" x14ac:dyDescent="0.25">
      <c r="A41" s="13" t="s">
        <v>28</v>
      </c>
      <c r="B41" s="13" t="s">
        <v>34</v>
      </c>
      <c r="C41" s="22" t="s">
        <v>30</v>
      </c>
      <c r="D41" s="14">
        <v>1007050</v>
      </c>
      <c r="E41" s="15">
        <v>43332</v>
      </c>
      <c r="F41" s="16">
        <v>1295587</v>
      </c>
      <c r="G41" s="20">
        <v>0</v>
      </c>
      <c r="H41" s="16">
        <v>1203397.81</v>
      </c>
      <c r="I41" s="17">
        <f t="shared" si="0"/>
        <v>-92189.189999999944</v>
      </c>
      <c r="J41" s="18">
        <v>125</v>
      </c>
      <c r="K41" s="18">
        <v>0</v>
      </c>
      <c r="L41" s="18">
        <v>187</v>
      </c>
      <c r="M41" s="19">
        <f t="shared" si="1"/>
        <v>62</v>
      </c>
    </row>
    <row r="42" spans="1:13" x14ac:dyDescent="0.25">
      <c r="A42" s="13" t="s">
        <v>28</v>
      </c>
      <c r="B42" s="13" t="s">
        <v>251</v>
      </c>
      <c r="C42" s="22" t="s">
        <v>252</v>
      </c>
      <c r="D42" s="14">
        <v>138501036</v>
      </c>
      <c r="E42" s="15">
        <v>43234</v>
      </c>
      <c r="F42" s="16">
        <v>2285447.84</v>
      </c>
      <c r="G42" s="20">
        <v>29656.78</v>
      </c>
      <c r="H42" s="16">
        <v>2468425.63</v>
      </c>
      <c r="I42" s="17">
        <f t="shared" si="0"/>
        <v>153321.01000000004</v>
      </c>
      <c r="J42" s="18">
        <v>80</v>
      </c>
      <c r="K42" s="18">
        <v>0</v>
      </c>
      <c r="L42" s="18">
        <v>67</v>
      </c>
      <c r="M42" s="19">
        <f t="shared" si="1"/>
        <v>-13</v>
      </c>
    </row>
    <row r="43" spans="1:13" x14ac:dyDescent="0.25">
      <c r="A43" s="13" t="s">
        <v>35</v>
      </c>
      <c r="B43" s="13" t="s">
        <v>36</v>
      </c>
      <c r="C43" s="22" t="s">
        <v>38</v>
      </c>
      <c r="D43" s="14">
        <v>26505067</v>
      </c>
      <c r="E43" s="15">
        <v>43332</v>
      </c>
      <c r="F43" s="16">
        <v>16509208.51</v>
      </c>
      <c r="G43" s="17">
        <v>581705.13</v>
      </c>
      <c r="H43" s="16">
        <v>16991493.809999999</v>
      </c>
      <c r="I43" s="17">
        <f t="shared" si="0"/>
        <v>-99419.830000001122</v>
      </c>
      <c r="J43" s="18">
        <v>350</v>
      </c>
      <c r="K43" s="18">
        <v>60</v>
      </c>
      <c r="L43" s="18">
        <v>410</v>
      </c>
      <c r="M43" s="19">
        <f t="shared" si="1"/>
        <v>0</v>
      </c>
    </row>
    <row r="44" spans="1:13" x14ac:dyDescent="0.25">
      <c r="A44" s="13" t="s">
        <v>35</v>
      </c>
      <c r="B44" s="13" t="s">
        <v>43</v>
      </c>
      <c r="C44" s="22" t="s">
        <v>255</v>
      </c>
      <c r="D44" s="14">
        <v>15005047</v>
      </c>
      <c r="E44" s="15">
        <v>43333</v>
      </c>
      <c r="F44" s="16">
        <v>1003924.5</v>
      </c>
      <c r="G44" s="17">
        <v>15500</v>
      </c>
      <c r="H44" s="16">
        <v>1172835.06</v>
      </c>
      <c r="I44" s="17">
        <f t="shared" si="0"/>
        <v>153410.56000000006</v>
      </c>
      <c r="J44" s="18">
        <v>97</v>
      </c>
      <c r="K44" s="18">
        <v>0</v>
      </c>
      <c r="L44" s="18">
        <v>92</v>
      </c>
      <c r="M44" s="19">
        <f t="shared" si="1"/>
        <v>-5</v>
      </c>
    </row>
    <row r="45" spans="1:13" x14ac:dyDescent="0.25">
      <c r="A45" s="13" t="s">
        <v>35</v>
      </c>
      <c r="B45" s="13" t="s">
        <v>44</v>
      </c>
      <c r="C45" s="22" t="s">
        <v>257</v>
      </c>
      <c r="D45" s="14">
        <v>38404030</v>
      </c>
      <c r="E45" s="15">
        <v>43300</v>
      </c>
      <c r="F45" s="16">
        <v>986625.98</v>
      </c>
      <c r="G45" s="17">
        <v>-2644.61</v>
      </c>
      <c r="H45" s="16">
        <v>953415.81</v>
      </c>
      <c r="I45" s="17">
        <f t="shared" si="0"/>
        <v>-30565.559999999925</v>
      </c>
      <c r="J45" s="18">
        <v>109</v>
      </c>
      <c r="K45" s="18">
        <v>0</v>
      </c>
      <c r="L45" s="18">
        <v>118</v>
      </c>
      <c r="M45" s="19">
        <f t="shared" si="1"/>
        <v>9</v>
      </c>
    </row>
    <row r="46" spans="1:13" x14ac:dyDescent="0.25">
      <c r="A46" s="13" t="s">
        <v>35</v>
      </c>
      <c r="B46" s="13" t="s">
        <v>44</v>
      </c>
      <c r="C46" s="22" t="s">
        <v>55</v>
      </c>
      <c r="D46" s="14">
        <v>15202070</v>
      </c>
      <c r="E46" s="15">
        <v>43161</v>
      </c>
      <c r="F46" s="16">
        <v>11698918.939999999</v>
      </c>
      <c r="G46" s="17">
        <v>2691323.88</v>
      </c>
      <c r="H46" s="16">
        <v>14127233.640000001</v>
      </c>
      <c r="I46" s="17">
        <f t="shared" si="0"/>
        <v>-263009.17999999877</v>
      </c>
      <c r="J46" s="18">
        <v>267</v>
      </c>
      <c r="K46" s="18">
        <v>227</v>
      </c>
      <c r="L46" s="18">
        <v>501</v>
      </c>
      <c r="M46" s="19">
        <f t="shared" si="1"/>
        <v>7</v>
      </c>
    </row>
    <row r="47" spans="1:13" x14ac:dyDescent="0.25">
      <c r="A47" s="13" t="s">
        <v>35</v>
      </c>
      <c r="B47" s="13" t="s">
        <v>46</v>
      </c>
      <c r="C47" s="22" t="s">
        <v>41</v>
      </c>
      <c r="D47" s="14">
        <v>91433070</v>
      </c>
      <c r="E47" s="15">
        <v>43329</v>
      </c>
      <c r="F47" s="16">
        <v>149765</v>
      </c>
      <c r="G47" s="17">
        <v>-3427</v>
      </c>
      <c r="H47" s="16">
        <v>149797</v>
      </c>
      <c r="I47" s="17">
        <f t="shared" si="0"/>
        <v>3459</v>
      </c>
      <c r="J47" s="18">
        <v>38</v>
      </c>
      <c r="K47" s="18">
        <v>0</v>
      </c>
      <c r="L47" s="18">
        <v>38</v>
      </c>
      <c r="M47" s="19">
        <f t="shared" si="1"/>
        <v>0</v>
      </c>
    </row>
    <row r="48" spans="1:13" x14ac:dyDescent="0.25">
      <c r="A48" s="13" t="s">
        <v>35</v>
      </c>
      <c r="B48" s="13" t="s">
        <v>46</v>
      </c>
      <c r="C48" s="22" t="s">
        <v>41</v>
      </c>
      <c r="D48" s="14">
        <v>91433072</v>
      </c>
      <c r="E48" s="15">
        <v>43193</v>
      </c>
      <c r="F48" s="16">
        <v>905345.35</v>
      </c>
      <c r="G48" s="17">
        <v>0</v>
      </c>
      <c r="H48" s="16">
        <v>886981.48</v>
      </c>
      <c r="I48" s="17">
        <f t="shared" si="0"/>
        <v>-18363.869999999995</v>
      </c>
      <c r="J48" s="18">
        <v>139</v>
      </c>
      <c r="K48" s="18">
        <v>0</v>
      </c>
      <c r="L48" s="18">
        <v>93</v>
      </c>
      <c r="M48" s="19">
        <f t="shared" si="1"/>
        <v>-46</v>
      </c>
    </row>
    <row r="49" spans="1:13" x14ac:dyDescent="0.25">
      <c r="A49" s="13" t="s">
        <v>35</v>
      </c>
      <c r="B49" s="13" t="s">
        <v>46</v>
      </c>
      <c r="C49" s="22" t="s">
        <v>261</v>
      </c>
      <c r="D49" s="14">
        <v>153903001</v>
      </c>
      <c r="E49" s="15">
        <v>43166</v>
      </c>
      <c r="F49" s="16">
        <v>1037967.6</v>
      </c>
      <c r="G49" s="20">
        <v>-56681.15</v>
      </c>
      <c r="H49" s="16">
        <v>846267.7</v>
      </c>
      <c r="I49" s="17">
        <f t="shared" si="0"/>
        <v>-135018.75000000003</v>
      </c>
      <c r="J49" s="18">
        <v>40</v>
      </c>
      <c r="K49" s="18">
        <v>0</v>
      </c>
      <c r="L49" s="18">
        <v>20</v>
      </c>
      <c r="M49" s="19">
        <f t="shared" si="1"/>
        <v>-20</v>
      </c>
    </row>
    <row r="50" spans="1:13" x14ac:dyDescent="0.25">
      <c r="A50" s="13" t="s">
        <v>35</v>
      </c>
      <c r="B50" s="13" t="s">
        <v>46</v>
      </c>
      <c r="C50" s="22" t="s">
        <v>47</v>
      </c>
      <c r="D50" s="14">
        <v>1602133</v>
      </c>
      <c r="E50" s="15">
        <v>43161</v>
      </c>
      <c r="F50" s="16">
        <v>11422054.310000001</v>
      </c>
      <c r="G50" s="17">
        <v>-245760.42</v>
      </c>
      <c r="H50" s="16">
        <v>11600783.130000001</v>
      </c>
      <c r="I50" s="17">
        <f t="shared" si="0"/>
        <v>424489.24000000034</v>
      </c>
      <c r="J50" s="18">
        <v>307</v>
      </c>
      <c r="K50" s="18">
        <v>118</v>
      </c>
      <c r="L50" s="18">
        <v>424</v>
      </c>
      <c r="M50" s="19">
        <f t="shared" si="1"/>
        <v>-1</v>
      </c>
    </row>
    <row r="51" spans="1:13" x14ac:dyDescent="0.25">
      <c r="A51" s="13" t="s">
        <v>35</v>
      </c>
      <c r="B51" s="13" t="s">
        <v>46</v>
      </c>
      <c r="C51" s="22" t="s">
        <v>47</v>
      </c>
      <c r="D51" s="14">
        <v>1602135</v>
      </c>
      <c r="E51" s="15">
        <v>43217</v>
      </c>
      <c r="F51" s="16">
        <v>12215171.43</v>
      </c>
      <c r="G51" s="17">
        <v>378720.92</v>
      </c>
      <c r="H51" s="16">
        <v>12540141.16</v>
      </c>
      <c r="I51" s="17">
        <f t="shared" si="0"/>
        <v>-53751.189999999537</v>
      </c>
      <c r="J51" s="18">
        <v>420</v>
      </c>
      <c r="K51" s="18">
        <v>145</v>
      </c>
      <c r="L51" s="18">
        <v>578</v>
      </c>
      <c r="M51" s="19">
        <f t="shared" si="1"/>
        <v>13</v>
      </c>
    </row>
    <row r="52" spans="1:13" x14ac:dyDescent="0.25">
      <c r="A52" s="13" t="s">
        <v>35</v>
      </c>
      <c r="B52" s="13" t="s">
        <v>46</v>
      </c>
      <c r="C52" s="22" t="s">
        <v>48</v>
      </c>
      <c r="D52" s="14">
        <v>68305012</v>
      </c>
      <c r="E52" s="15">
        <v>43210</v>
      </c>
      <c r="F52" s="16">
        <v>1059478.79</v>
      </c>
      <c r="G52" s="20">
        <v>241738.42</v>
      </c>
      <c r="H52" s="16">
        <v>1327799.42</v>
      </c>
      <c r="I52" s="17">
        <f t="shared" si="0"/>
        <v>26582.209999999875</v>
      </c>
      <c r="J52" s="18">
        <v>98</v>
      </c>
      <c r="K52" s="18">
        <v>0</v>
      </c>
      <c r="L52" s="18">
        <v>76</v>
      </c>
      <c r="M52" s="19">
        <f t="shared" si="1"/>
        <v>-22</v>
      </c>
    </row>
    <row r="53" spans="1:13" x14ac:dyDescent="0.25">
      <c r="A53" s="13" t="s">
        <v>35</v>
      </c>
      <c r="B53" s="13" t="s">
        <v>46</v>
      </c>
      <c r="C53" s="22" t="s">
        <v>259</v>
      </c>
      <c r="D53" s="14">
        <v>80504025</v>
      </c>
      <c r="E53" s="15">
        <v>43313</v>
      </c>
      <c r="F53" s="16">
        <v>849078.51</v>
      </c>
      <c r="G53" s="17">
        <v>21688.62</v>
      </c>
      <c r="H53" s="16">
        <v>754696.44</v>
      </c>
      <c r="I53" s="17">
        <f t="shared" si="0"/>
        <v>-116070.69000000006</v>
      </c>
      <c r="J53" s="18">
        <v>84</v>
      </c>
      <c r="K53" s="18">
        <v>0</v>
      </c>
      <c r="L53" s="18">
        <v>172</v>
      </c>
      <c r="M53" s="19">
        <f t="shared" si="1"/>
        <v>88</v>
      </c>
    </row>
    <row r="54" spans="1:13" x14ac:dyDescent="0.25">
      <c r="A54" s="13" t="s">
        <v>35</v>
      </c>
      <c r="B54" s="13" t="s">
        <v>46</v>
      </c>
      <c r="C54" s="22" t="s">
        <v>262</v>
      </c>
      <c r="D54" s="14">
        <v>175402025</v>
      </c>
      <c r="E54" s="15">
        <v>43298</v>
      </c>
      <c r="F54" s="16">
        <v>4013235.58</v>
      </c>
      <c r="G54" s="20">
        <v>-38623.269999999997</v>
      </c>
      <c r="H54" s="16">
        <v>4004434.85</v>
      </c>
      <c r="I54" s="17">
        <f t="shared" si="0"/>
        <v>29822.540000000015</v>
      </c>
      <c r="J54" s="18">
        <v>252</v>
      </c>
      <c r="K54" s="18">
        <v>22</v>
      </c>
      <c r="L54" s="18">
        <v>312</v>
      </c>
      <c r="M54" s="19">
        <f t="shared" si="1"/>
        <v>38</v>
      </c>
    </row>
    <row r="55" spans="1:13" x14ac:dyDescent="0.25">
      <c r="A55" s="13" t="s">
        <v>35</v>
      </c>
      <c r="B55" s="13" t="s">
        <v>46</v>
      </c>
      <c r="C55" s="22" t="s">
        <v>256</v>
      </c>
      <c r="D55" s="14">
        <v>36601066</v>
      </c>
      <c r="E55" s="15">
        <v>43255</v>
      </c>
      <c r="F55" s="16">
        <v>11596550.48</v>
      </c>
      <c r="G55" s="17">
        <v>15549.21</v>
      </c>
      <c r="H55" s="16">
        <v>11652717.43</v>
      </c>
      <c r="I55" s="17">
        <f t="shared" si="0"/>
        <v>40617.739999999256</v>
      </c>
      <c r="J55" s="18">
        <v>465</v>
      </c>
      <c r="K55" s="18">
        <v>116</v>
      </c>
      <c r="L55" s="18">
        <v>505</v>
      </c>
      <c r="M55" s="19">
        <f t="shared" si="1"/>
        <v>-76</v>
      </c>
    </row>
    <row r="56" spans="1:13" x14ac:dyDescent="0.25">
      <c r="A56" s="13" t="s">
        <v>35</v>
      </c>
      <c r="B56" s="13" t="s">
        <v>46</v>
      </c>
      <c r="C56" s="22" t="s">
        <v>37</v>
      </c>
      <c r="D56" s="14">
        <v>11307065</v>
      </c>
      <c r="E56" s="15">
        <v>43277</v>
      </c>
      <c r="F56" s="16">
        <v>2315707.1</v>
      </c>
      <c r="G56" s="17">
        <v>85307.24</v>
      </c>
      <c r="H56" s="16">
        <v>2334475.86</v>
      </c>
      <c r="I56" s="17">
        <f t="shared" si="0"/>
        <v>-66538.480000000229</v>
      </c>
      <c r="J56" s="18">
        <v>38</v>
      </c>
      <c r="K56" s="18">
        <v>0</v>
      </c>
      <c r="L56" s="18">
        <v>36</v>
      </c>
      <c r="M56" s="19">
        <f t="shared" si="1"/>
        <v>-2</v>
      </c>
    </row>
    <row r="57" spans="1:13" x14ac:dyDescent="0.25">
      <c r="A57" s="13" t="s">
        <v>35</v>
      </c>
      <c r="B57" s="13" t="s">
        <v>49</v>
      </c>
      <c r="C57" s="22" t="s">
        <v>263</v>
      </c>
      <c r="D57" s="14">
        <v>209802008</v>
      </c>
      <c r="E57" s="15">
        <v>43165</v>
      </c>
      <c r="F57" s="16">
        <v>2468925.0699999998</v>
      </c>
      <c r="G57" s="17">
        <v>-19926.28</v>
      </c>
      <c r="H57" s="16">
        <v>2355676.84</v>
      </c>
      <c r="I57" s="17">
        <f t="shared" si="0"/>
        <v>-93321.949999999983</v>
      </c>
      <c r="J57" s="18">
        <v>128</v>
      </c>
      <c r="K57" s="18">
        <v>0</v>
      </c>
      <c r="L57" s="18">
        <v>121</v>
      </c>
      <c r="M57" s="19">
        <f t="shared" si="1"/>
        <v>-7</v>
      </c>
    </row>
    <row r="58" spans="1:13" x14ac:dyDescent="0.25">
      <c r="A58" s="13" t="s">
        <v>35</v>
      </c>
      <c r="B58" s="13" t="s">
        <v>49</v>
      </c>
      <c r="C58" s="22" t="s">
        <v>37</v>
      </c>
      <c r="D58" s="14">
        <v>11407082</v>
      </c>
      <c r="E58" s="15">
        <v>43333</v>
      </c>
      <c r="F58" s="16">
        <v>1336982.72</v>
      </c>
      <c r="G58" s="17">
        <v>9317.1</v>
      </c>
      <c r="H58" s="16">
        <v>1330338.02</v>
      </c>
      <c r="I58" s="17">
        <f t="shared" si="0"/>
        <v>-15961.799999999954</v>
      </c>
      <c r="J58" s="18">
        <v>118</v>
      </c>
      <c r="K58" s="18">
        <v>0</v>
      </c>
      <c r="L58" s="18">
        <v>85</v>
      </c>
      <c r="M58" s="19">
        <f t="shared" si="1"/>
        <v>-33</v>
      </c>
    </row>
    <row r="59" spans="1:13" x14ac:dyDescent="0.25">
      <c r="A59" s="13" t="s">
        <v>35</v>
      </c>
      <c r="B59" s="13" t="s">
        <v>254</v>
      </c>
      <c r="C59" s="22" t="s">
        <v>255</v>
      </c>
      <c r="D59" s="14">
        <v>15002038</v>
      </c>
      <c r="E59" s="15">
        <v>43335</v>
      </c>
      <c r="F59" s="16">
        <v>514230.77</v>
      </c>
      <c r="G59" s="17">
        <v>34764</v>
      </c>
      <c r="H59" s="16">
        <v>492773.57</v>
      </c>
      <c r="I59" s="17">
        <f t="shared" si="0"/>
        <v>-56221.200000000012</v>
      </c>
      <c r="J59" s="18">
        <v>53</v>
      </c>
      <c r="K59" s="18">
        <v>0</v>
      </c>
      <c r="L59" s="18">
        <v>66</v>
      </c>
      <c r="M59" s="19">
        <f t="shared" si="1"/>
        <v>13</v>
      </c>
    </row>
    <row r="60" spans="1:13" x14ac:dyDescent="0.25">
      <c r="A60" s="13" t="s">
        <v>35</v>
      </c>
      <c r="B60" s="13" t="s">
        <v>50</v>
      </c>
      <c r="C60" s="22" t="s">
        <v>41</v>
      </c>
      <c r="D60" s="14">
        <v>91426007</v>
      </c>
      <c r="E60" s="15">
        <v>43192</v>
      </c>
      <c r="F60" s="16">
        <v>264228</v>
      </c>
      <c r="G60" s="17">
        <v>-7728.2</v>
      </c>
      <c r="H60" s="16">
        <v>278240.08</v>
      </c>
      <c r="I60" s="17">
        <f t="shared" si="0"/>
        <v>21740.280000000017</v>
      </c>
      <c r="J60" s="18">
        <v>63</v>
      </c>
      <c r="K60" s="18">
        <v>0</v>
      </c>
      <c r="L60" s="18">
        <v>56</v>
      </c>
      <c r="M60" s="19">
        <f t="shared" si="1"/>
        <v>-7</v>
      </c>
    </row>
    <row r="61" spans="1:13" x14ac:dyDescent="0.25">
      <c r="A61" s="13" t="s">
        <v>35</v>
      </c>
      <c r="B61" s="13" t="s">
        <v>50</v>
      </c>
      <c r="C61" s="22" t="s">
        <v>255</v>
      </c>
      <c r="D61" s="14">
        <v>39602026</v>
      </c>
      <c r="E61" s="15">
        <v>43320</v>
      </c>
      <c r="F61" s="16">
        <v>1204213.5</v>
      </c>
      <c r="G61" s="17">
        <v>3421</v>
      </c>
      <c r="H61" s="16">
        <v>1237629.8400000001</v>
      </c>
      <c r="I61" s="17">
        <f t="shared" si="0"/>
        <v>29995.340000000084</v>
      </c>
      <c r="J61" s="18">
        <v>168</v>
      </c>
      <c r="K61" s="18">
        <v>0</v>
      </c>
      <c r="L61" s="18">
        <v>150</v>
      </c>
      <c r="M61" s="19">
        <f t="shared" si="1"/>
        <v>-18</v>
      </c>
    </row>
    <row r="62" spans="1:13" x14ac:dyDescent="0.25">
      <c r="A62" s="13" t="s">
        <v>35</v>
      </c>
      <c r="B62" s="13" t="s">
        <v>50</v>
      </c>
      <c r="C62" s="22" t="s">
        <v>24</v>
      </c>
      <c r="D62" s="14">
        <v>7105029</v>
      </c>
      <c r="E62" s="15">
        <v>43252</v>
      </c>
      <c r="F62" s="16">
        <v>983038.53</v>
      </c>
      <c r="G62" s="17">
        <v>-47312</v>
      </c>
      <c r="H62" s="16">
        <v>872456.39</v>
      </c>
      <c r="I62" s="17">
        <f t="shared" si="0"/>
        <v>-63270.140000000014</v>
      </c>
      <c r="J62" s="18">
        <v>171</v>
      </c>
      <c r="K62" s="18">
        <v>0</v>
      </c>
      <c r="L62" s="18">
        <v>251</v>
      </c>
      <c r="M62" s="19">
        <f t="shared" si="1"/>
        <v>80</v>
      </c>
    </row>
    <row r="63" spans="1:13" x14ac:dyDescent="0.25">
      <c r="A63" s="13" t="s">
        <v>35</v>
      </c>
      <c r="B63" s="13" t="s">
        <v>52</v>
      </c>
      <c r="C63" s="22" t="s">
        <v>186</v>
      </c>
      <c r="D63" s="14">
        <v>341701024</v>
      </c>
      <c r="E63" s="15">
        <v>43231</v>
      </c>
      <c r="F63" s="16">
        <v>1497761.6</v>
      </c>
      <c r="G63" s="17">
        <v>-49899.22</v>
      </c>
      <c r="H63" s="16">
        <v>1391383.42</v>
      </c>
      <c r="I63" s="17">
        <f t="shared" si="0"/>
        <v>-56478.960000000166</v>
      </c>
      <c r="J63" s="18">
        <v>71</v>
      </c>
      <c r="K63" s="18">
        <v>0</v>
      </c>
      <c r="L63" s="18">
        <v>26</v>
      </c>
      <c r="M63" s="19">
        <f t="shared" si="1"/>
        <v>-45</v>
      </c>
    </row>
    <row r="64" spans="1:13" x14ac:dyDescent="0.25">
      <c r="A64" s="13" t="s">
        <v>35</v>
      </c>
      <c r="B64" s="13" t="s">
        <v>52</v>
      </c>
      <c r="C64" s="22" t="s">
        <v>186</v>
      </c>
      <c r="D64" s="14">
        <v>341703023</v>
      </c>
      <c r="E64" s="15">
        <v>43306</v>
      </c>
      <c r="F64" s="16">
        <v>248444.3</v>
      </c>
      <c r="G64" s="17">
        <v>-5005</v>
      </c>
      <c r="H64" s="16">
        <v>223481.47</v>
      </c>
      <c r="I64" s="17">
        <f t="shared" si="0"/>
        <v>-19957.829999999987</v>
      </c>
      <c r="J64" s="18">
        <v>46</v>
      </c>
      <c r="K64" s="18">
        <v>0</v>
      </c>
      <c r="L64" s="18">
        <v>29</v>
      </c>
      <c r="M64" s="19">
        <f t="shared" si="1"/>
        <v>-17</v>
      </c>
    </row>
    <row r="65" spans="1:13" x14ac:dyDescent="0.25">
      <c r="A65" s="13" t="s">
        <v>35</v>
      </c>
      <c r="B65" s="13" t="s">
        <v>52</v>
      </c>
      <c r="C65" s="22" t="s">
        <v>260</v>
      </c>
      <c r="D65" s="14">
        <v>118601087</v>
      </c>
      <c r="E65" s="15">
        <v>43336</v>
      </c>
      <c r="F65" s="16">
        <v>5894316.3700000001</v>
      </c>
      <c r="G65" s="17">
        <v>484073.18</v>
      </c>
      <c r="H65" s="16">
        <v>6223982.6200000001</v>
      </c>
      <c r="I65" s="17">
        <f t="shared" si="0"/>
        <v>-154406.93</v>
      </c>
      <c r="J65" s="18">
        <v>398</v>
      </c>
      <c r="K65" s="18">
        <v>0</v>
      </c>
      <c r="L65" s="18">
        <v>385</v>
      </c>
      <c r="M65" s="19">
        <f t="shared" si="1"/>
        <v>-13</v>
      </c>
    </row>
    <row r="66" spans="1:13" x14ac:dyDescent="0.25">
      <c r="A66" s="13" t="s">
        <v>35</v>
      </c>
      <c r="B66" s="13" t="s">
        <v>52</v>
      </c>
      <c r="C66" s="22" t="s">
        <v>47</v>
      </c>
      <c r="D66" s="14">
        <v>1510060</v>
      </c>
      <c r="E66" s="15">
        <v>43192</v>
      </c>
      <c r="F66" s="16">
        <v>4749992.46</v>
      </c>
      <c r="G66" s="17">
        <v>67413.88</v>
      </c>
      <c r="H66" s="16">
        <v>5140395.45</v>
      </c>
      <c r="I66" s="17">
        <f t="shared" si="0"/>
        <v>322989.11000000022</v>
      </c>
      <c r="J66" s="18">
        <v>70</v>
      </c>
      <c r="K66" s="18">
        <v>0</v>
      </c>
      <c r="L66" s="18">
        <v>81</v>
      </c>
      <c r="M66" s="19">
        <f t="shared" si="1"/>
        <v>11</v>
      </c>
    </row>
    <row r="67" spans="1:13" x14ac:dyDescent="0.25">
      <c r="A67" s="13" t="s">
        <v>35</v>
      </c>
      <c r="B67" s="13" t="s">
        <v>52</v>
      </c>
      <c r="C67" s="22" t="s">
        <v>265</v>
      </c>
      <c r="D67" s="14">
        <v>313601172</v>
      </c>
      <c r="E67" s="15">
        <v>43334</v>
      </c>
      <c r="F67" s="16">
        <v>7773016.7800000003</v>
      </c>
      <c r="G67" s="17">
        <v>1519627.97</v>
      </c>
      <c r="H67" s="16">
        <v>9394767.8900000006</v>
      </c>
      <c r="I67" s="17">
        <f t="shared" si="0"/>
        <v>102123.14000000036</v>
      </c>
      <c r="J67" s="18">
        <v>549</v>
      </c>
      <c r="K67" s="18">
        <v>194</v>
      </c>
      <c r="L67" s="18">
        <v>736</v>
      </c>
      <c r="M67" s="19">
        <f t="shared" si="1"/>
        <v>-7</v>
      </c>
    </row>
    <row r="68" spans="1:13" x14ac:dyDescent="0.25">
      <c r="A68" s="13" t="s">
        <v>35</v>
      </c>
      <c r="B68" s="13" t="s">
        <v>52</v>
      </c>
      <c r="C68" s="22" t="s">
        <v>265</v>
      </c>
      <c r="D68" s="14">
        <v>313601174</v>
      </c>
      <c r="E68" s="15">
        <v>43203</v>
      </c>
      <c r="F68" s="16">
        <v>2985697.49</v>
      </c>
      <c r="G68" s="17">
        <v>114319.76</v>
      </c>
      <c r="H68" s="16">
        <v>3196326.01</v>
      </c>
      <c r="I68" s="17">
        <f t="shared" ref="I68:I131" si="2">H68-F68-G68</f>
        <v>96308.759999999558</v>
      </c>
      <c r="J68" s="18">
        <v>250</v>
      </c>
      <c r="K68" s="18">
        <v>38</v>
      </c>
      <c r="L68" s="18">
        <v>272</v>
      </c>
      <c r="M68" s="19">
        <f t="shared" ref="M68:M131" si="3">L68-J68-K68</f>
        <v>-16</v>
      </c>
    </row>
    <row r="69" spans="1:13" x14ac:dyDescent="0.25">
      <c r="A69" s="13" t="s">
        <v>35</v>
      </c>
      <c r="B69" s="13" t="s">
        <v>52</v>
      </c>
      <c r="C69" s="22" t="s">
        <v>265</v>
      </c>
      <c r="D69" s="14">
        <v>313601178</v>
      </c>
      <c r="E69" s="15">
        <v>43186</v>
      </c>
      <c r="F69" s="16">
        <v>740923.26</v>
      </c>
      <c r="G69" s="20">
        <v>-16306.1</v>
      </c>
      <c r="H69" s="16">
        <v>668957.52</v>
      </c>
      <c r="I69" s="17">
        <f t="shared" si="2"/>
        <v>-55659.639999999992</v>
      </c>
      <c r="J69" s="18">
        <v>30</v>
      </c>
      <c r="K69" s="18">
        <v>0</v>
      </c>
      <c r="L69" s="18">
        <v>30</v>
      </c>
      <c r="M69" s="19">
        <f t="shared" si="3"/>
        <v>0</v>
      </c>
    </row>
    <row r="70" spans="1:13" x14ac:dyDescent="0.25">
      <c r="A70" s="13" t="s">
        <v>35</v>
      </c>
      <c r="B70" s="13" t="s">
        <v>52</v>
      </c>
      <c r="C70" s="22" t="s">
        <v>185</v>
      </c>
      <c r="D70" s="14">
        <v>68302068</v>
      </c>
      <c r="E70" s="15">
        <v>43308</v>
      </c>
      <c r="F70" s="16">
        <v>181556.9</v>
      </c>
      <c r="G70" s="17">
        <v>-4815.04</v>
      </c>
      <c r="H70" s="16">
        <v>179564.66</v>
      </c>
      <c r="I70" s="17">
        <f t="shared" si="2"/>
        <v>2822.8000000000093</v>
      </c>
      <c r="J70" s="18">
        <v>49</v>
      </c>
      <c r="K70" s="18">
        <v>0</v>
      </c>
      <c r="L70" s="18">
        <v>35</v>
      </c>
      <c r="M70" s="19">
        <f t="shared" si="3"/>
        <v>-14</v>
      </c>
    </row>
    <row r="71" spans="1:13" x14ac:dyDescent="0.25">
      <c r="A71" s="13" t="s">
        <v>35</v>
      </c>
      <c r="B71" s="13" t="s">
        <v>52</v>
      </c>
      <c r="C71" s="22" t="s">
        <v>38</v>
      </c>
      <c r="D71" s="14">
        <v>11313149</v>
      </c>
      <c r="E71" s="15">
        <v>43164</v>
      </c>
      <c r="F71" s="16">
        <v>34982606.549999997</v>
      </c>
      <c r="G71" s="20">
        <v>2837117.27</v>
      </c>
      <c r="H71" s="16">
        <v>40376116.109999999</v>
      </c>
      <c r="I71" s="17">
        <f t="shared" si="2"/>
        <v>2556392.2900000024</v>
      </c>
      <c r="J71" s="18">
        <v>581</v>
      </c>
      <c r="K71" s="18">
        <v>72</v>
      </c>
      <c r="L71" s="18">
        <v>653</v>
      </c>
      <c r="M71" s="19">
        <f t="shared" si="3"/>
        <v>0</v>
      </c>
    </row>
    <row r="72" spans="1:13" x14ac:dyDescent="0.25">
      <c r="A72" s="13" t="s">
        <v>35</v>
      </c>
      <c r="B72" s="13" t="s">
        <v>52</v>
      </c>
      <c r="C72" s="22" t="s">
        <v>38</v>
      </c>
      <c r="D72" s="14">
        <v>70003125</v>
      </c>
      <c r="E72" s="15">
        <v>43193</v>
      </c>
      <c r="F72" s="16">
        <v>15965613.32</v>
      </c>
      <c r="G72" s="20">
        <v>612038.47</v>
      </c>
      <c r="H72" s="16">
        <v>16708646.75</v>
      </c>
      <c r="I72" s="17">
        <f t="shared" si="2"/>
        <v>130994.95999999973</v>
      </c>
      <c r="J72" s="18">
        <v>289</v>
      </c>
      <c r="K72" s="18">
        <v>151</v>
      </c>
      <c r="L72" s="18">
        <v>440</v>
      </c>
      <c r="M72" s="19">
        <f t="shared" si="3"/>
        <v>0</v>
      </c>
    </row>
    <row r="73" spans="1:13" x14ac:dyDescent="0.25">
      <c r="A73" s="13" t="s">
        <v>35</v>
      </c>
      <c r="B73" s="13" t="s">
        <v>52</v>
      </c>
      <c r="C73" s="22" t="s">
        <v>53</v>
      </c>
      <c r="D73" s="14">
        <v>11313155</v>
      </c>
      <c r="E73" s="15">
        <v>43237</v>
      </c>
      <c r="F73" s="16">
        <v>1306470.24</v>
      </c>
      <c r="G73" s="17">
        <v>-87509.68</v>
      </c>
      <c r="H73" s="16">
        <v>1328512.52</v>
      </c>
      <c r="I73" s="17">
        <f t="shared" si="2"/>
        <v>109551.96000000002</v>
      </c>
      <c r="J73" s="18">
        <v>67</v>
      </c>
      <c r="K73" s="18">
        <v>0</v>
      </c>
      <c r="L73" s="18">
        <v>37</v>
      </c>
      <c r="M73" s="19">
        <f t="shared" si="3"/>
        <v>-30</v>
      </c>
    </row>
    <row r="74" spans="1:13" x14ac:dyDescent="0.25">
      <c r="A74" s="13" t="s">
        <v>35</v>
      </c>
      <c r="B74" s="13" t="s">
        <v>52</v>
      </c>
      <c r="C74" s="22" t="s">
        <v>53</v>
      </c>
      <c r="D74" s="14">
        <v>11313157</v>
      </c>
      <c r="E74" s="15">
        <v>43206</v>
      </c>
      <c r="F74" s="16">
        <v>6447812.1699999999</v>
      </c>
      <c r="G74" s="20">
        <v>97038.98</v>
      </c>
      <c r="H74" s="16">
        <v>6787014.8799999999</v>
      </c>
      <c r="I74" s="17">
        <f t="shared" si="2"/>
        <v>242163.72999999998</v>
      </c>
      <c r="J74" s="18">
        <v>200</v>
      </c>
      <c r="K74" s="18">
        <v>11</v>
      </c>
      <c r="L74" s="18">
        <v>211</v>
      </c>
      <c r="M74" s="19">
        <f t="shared" si="3"/>
        <v>0</v>
      </c>
    </row>
    <row r="75" spans="1:13" x14ac:dyDescent="0.25">
      <c r="A75" s="13" t="s">
        <v>35</v>
      </c>
      <c r="B75" s="13" t="s">
        <v>52</v>
      </c>
      <c r="C75" s="22" t="s">
        <v>253</v>
      </c>
      <c r="D75" s="14">
        <v>11401060</v>
      </c>
      <c r="E75" s="15">
        <v>43272</v>
      </c>
      <c r="F75" s="16">
        <v>985635.44</v>
      </c>
      <c r="G75" s="20">
        <v>-147377.18</v>
      </c>
      <c r="H75" s="16">
        <v>839234.99</v>
      </c>
      <c r="I75" s="17">
        <f t="shared" si="2"/>
        <v>976.73000000003958</v>
      </c>
      <c r="J75" s="18">
        <v>117</v>
      </c>
      <c r="K75" s="18">
        <v>0</v>
      </c>
      <c r="L75" s="18">
        <v>114</v>
      </c>
      <c r="M75" s="19">
        <f t="shared" si="3"/>
        <v>-3</v>
      </c>
    </row>
    <row r="76" spans="1:13" x14ac:dyDescent="0.25">
      <c r="A76" s="13" t="s">
        <v>35</v>
      </c>
      <c r="B76" s="13" t="s">
        <v>52</v>
      </c>
      <c r="C76" s="22" t="s">
        <v>55</v>
      </c>
      <c r="D76" s="14">
        <v>15109145</v>
      </c>
      <c r="E76" s="15">
        <v>43336</v>
      </c>
      <c r="F76" s="16">
        <v>2711157.55</v>
      </c>
      <c r="G76" s="17">
        <v>-275101.90999999997</v>
      </c>
      <c r="H76" s="16">
        <v>2539755.7000000002</v>
      </c>
      <c r="I76" s="17">
        <f t="shared" si="2"/>
        <v>103700.06000000035</v>
      </c>
      <c r="J76" s="18">
        <v>54</v>
      </c>
      <c r="K76" s="18">
        <v>0</v>
      </c>
      <c r="L76" s="18">
        <v>74</v>
      </c>
      <c r="M76" s="19">
        <f t="shared" si="3"/>
        <v>20</v>
      </c>
    </row>
    <row r="77" spans="1:13" x14ac:dyDescent="0.25">
      <c r="A77" s="13" t="s">
        <v>35</v>
      </c>
      <c r="B77" s="13" t="s">
        <v>52</v>
      </c>
      <c r="C77" s="22" t="s">
        <v>37</v>
      </c>
      <c r="D77" s="14">
        <v>11402103</v>
      </c>
      <c r="E77" s="15">
        <v>43308</v>
      </c>
      <c r="F77" s="16">
        <v>3108528.37</v>
      </c>
      <c r="G77" s="17">
        <v>174134.01</v>
      </c>
      <c r="H77" s="16">
        <v>3340519.94</v>
      </c>
      <c r="I77" s="17">
        <f t="shared" si="2"/>
        <v>57857.559999999823</v>
      </c>
      <c r="J77" s="18">
        <v>72</v>
      </c>
      <c r="K77" s="18">
        <v>9</v>
      </c>
      <c r="L77" s="18">
        <v>81</v>
      </c>
      <c r="M77" s="19">
        <f t="shared" si="3"/>
        <v>0</v>
      </c>
    </row>
    <row r="78" spans="1:13" x14ac:dyDescent="0.25">
      <c r="A78" s="13" t="s">
        <v>35</v>
      </c>
      <c r="B78" s="13" t="s">
        <v>52</v>
      </c>
      <c r="C78" s="22" t="s">
        <v>19</v>
      </c>
      <c r="D78" s="14">
        <v>91400314</v>
      </c>
      <c r="E78" s="15">
        <v>43178</v>
      </c>
      <c r="F78" s="16">
        <v>2958819.25</v>
      </c>
      <c r="G78" s="17">
        <v>-244121.68</v>
      </c>
      <c r="H78" s="16">
        <v>2874854.88</v>
      </c>
      <c r="I78" s="17">
        <f t="shared" si="2"/>
        <v>160157.30999999988</v>
      </c>
      <c r="J78" s="18">
        <v>508</v>
      </c>
      <c r="K78" s="18">
        <v>0</v>
      </c>
      <c r="L78" s="18">
        <v>320</v>
      </c>
      <c r="M78" s="19">
        <f t="shared" si="3"/>
        <v>-188</v>
      </c>
    </row>
    <row r="79" spans="1:13" x14ac:dyDescent="0.25">
      <c r="A79" s="13" t="s">
        <v>35</v>
      </c>
      <c r="B79" s="13" t="s">
        <v>52</v>
      </c>
      <c r="C79" s="22" t="s">
        <v>19</v>
      </c>
      <c r="D79" s="14">
        <v>91400369</v>
      </c>
      <c r="E79" s="15">
        <v>43245</v>
      </c>
      <c r="F79" s="16">
        <v>1104881</v>
      </c>
      <c r="G79" s="17">
        <v>-110490</v>
      </c>
      <c r="H79" s="16">
        <v>1069967.05</v>
      </c>
      <c r="I79" s="17">
        <f t="shared" si="2"/>
        <v>75576.050000000047</v>
      </c>
      <c r="J79" s="18">
        <v>300</v>
      </c>
      <c r="K79" s="18">
        <v>0</v>
      </c>
      <c r="L79" s="18">
        <v>230</v>
      </c>
      <c r="M79" s="19">
        <f t="shared" si="3"/>
        <v>-70</v>
      </c>
    </row>
    <row r="80" spans="1:13" x14ac:dyDescent="0.25">
      <c r="A80" s="13" t="s">
        <v>35</v>
      </c>
      <c r="B80" s="13" t="s">
        <v>54</v>
      </c>
      <c r="C80" s="22" t="s">
        <v>258</v>
      </c>
      <c r="D80" s="14">
        <v>75701020</v>
      </c>
      <c r="E80" s="15">
        <v>43192</v>
      </c>
      <c r="F80" s="16">
        <v>11017549.15</v>
      </c>
      <c r="G80" s="17">
        <v>-40813.21</v>
      </c>
      <c r="H80" s="16">
        <v>11053151.310000001</v>
      </c>
      <c r="I80" s="17">
        <f t="shared" si="2"/>
        <v>76415.370000000141</v>
      </c>
      <c r="J80" s="18">
        <v>441</v>
      </c>
      <c r="K80" s="18">
        <v>10</v>
      </c>
      <c r="L80" s="18">
        <v>475</v>
      </c>
      <c r="M80" s="19">
        <f t="shared" si="3"/>
        <v>24</v>
      </c>
    </row>
    <row r="81" spans="1:13" x14ac:dyDescent="0.25">
      <c r="A81" s="13" t="s">
        <v>35</v>
      </c>
      <c r="B81" s="13" t="s">
        <v>54</v>
      </c>
      <c r="C81" s="22" t="s">
        <v>47</v>
      </c>
      <c r="D81" s="14">
        <v>1509188</v>
      </c>
      <c r="E81" s="15">
        <v>43326</v>
      </c>
      <c r="F81" s="16">
        <v>4091044.67</v>
      </c>
      <c r="G81" s="17">
        <v>0</v>
      </c>
      <c r="H81" s="16">
        <v>4265658.62</v>
      </c>
      <c r="I81" s="17">
        <f t="shared" si="2"/>
        <v>174613.95000000019</v>
      </c>
      <c r="J81" s="18">
        <v>64</v>
      </c>
      <c r="K81" s="18">
        <v>0</v>
      </c>
      <c r="L81" s="18">
        <v>63</v>
      </c>
      <c r="M81" s="19">
        <f t="shared" si="3"/>
        <v>-1</v>
      </c>
    </row>
    <row r="82" spans="1:13" x14ac:dyDescent="0.25">
      <c r="A82" s="13" t="s">
        <v>35</v>
      </c>
      <c r="B82" s="13" t="s">
        <v>54</v>
      </c>
      <c r="C82" s="22" t="s">
        <v>58</v>
      </c>
      <c r="D82" s="14">
        <v>137802036</v>
      </c>
      <c r="E82" s="15">
        <v>43185</v>
      </c>
      <c r="F82" s="16">
        <v>17353255.73</v>
      </c>
      <c r="G82" s="17">
        <v>1444313.54</v>
      </c>
      <c r="H82" s="16">
        <v>19824415.469999999</v>
      </c>
      <c r="I82" s="17">
        <f t="shared" si="2"/>
        <v>1026846.1999999983</v>
      </c>
      <c r="J82" s="18">
        <v>269</v>
      </c>
      <c r="K82" s="18">
        <v>150</v>
      </c>
      <c r="L82" s="18">
        <v>419</v>
      </c>
      <c r="M82" s="19">
        <f t="shared" si="3"/>
        <v>0</v>
      </c>
    </row>
    <row r="83" spans="1:13" x14ac:dyDescent="0.25">
      <c r="A83" s="13" t="s">
        <v>35</v>
      </c>
      <c r="B83" s="13" t="s">
        <v>54</v>
      </c>
      <c r="C83" s="22" t="s">
        <v>264</v>
      </c>
      <c r="D83" s="14">
        <v>210301031</v>
      </c>
      <c r="E83" s="15">
        <v>43189</v>
      </c>
      <c r="F83" s="16">
        <v>677720.76</v>
      </c>
      <c r="G83" s="17">
        <v>-29797.95</v>
      </c>
      <c r="H83" s="16">
        <v>667668.01</v>
      </c>
      <c r="I83" s="17">
        <f t="shared" si="2"/>
        <v>19745.2</v>
      </c>
      <c r="J83" s="18">
        <v>30</v>
      </c>
      <c r="K83" s="18">
        <v>0</v>
      </c>
      <c r="L83" s="18">
        <v>15</v>
      </c>
      <c r="M83" s="19">
        <f t="shared" si="3"/>
        <v>-15</v>
      </c>
    </row>
    <row r="84" spans="1:13" x14ac:dyDescent="0.25">
      <c r="A84" s="13" t="s">
        <v>35</v>
      </c>
      <c r="B84" s="13" t="s">
        <v>54</v>
      </c>
      <c r="C84" s="22" t="s">
        <v>57</v>
      </c>
      <c r="D84" s="14">
        <v>32003097</v>
      </c>
      <c r="E84" s="15">
        <v>43187</v>
      </c>
      <c r="F84" s="16">
        <v>893754.23</v>
      </c>
      <c r="G84" s="20">
        <v>-37279.199999999997</v>
      </c>
      <c r="H84" s="16">
        <v>874355.42</v>
      </c>
      <c r="I84" s="17">
        <f t="shared" si="2"/>
        <v>17880.390000000058</v>
      </c>
      <c r="J84" s="18">
        <v>35</v>
      </c>
      <c r="K84" s="18">
        <v>0</v>
      </c>
      <c r="L84" s="18">
        <v>26</v>
      </c>
      <c r="M84" s="19">
        <f t="shared" si="3"/>
        <v>-9</v>
      </c>
    </row>
    <row r="85" spans="1:13" x14ac:dyDescent="0.25">
      <c r="A85" s="13" t="s">
        <v>35</v>
      </c>
      <c r="B85" s="13" t="s">
        <v>54</v>
      </c>
      <c r="C85" s="22" t="s">
        <v>56</v>
      </c>
      <c r="D85" s="14">
        <v>20403043</v>
      </c>
      <c r="E85" s="15">
        <v>43224</v>
      </c>
      <c r="F85" s="16">
        <v>911970.84</v>
      </c>
      <c r="G85" s="17">
        <v>-41172.300000000003</v>
      </c>
      <c r="H85" s="16">
        <v>989266.07</v>
      </c>
      <c r="I85" s="17">
        <f t="shared" si="2"/>
        <v>118467.52999999998</v>
      </c>
      <c r="J85" s="18">
        <v>43</v>
      </c>
      <c r="K85" s="18">
        <v>0</v>
      </c>
      <c r="L85" s="18">
        <v>36</v>
      </c>
      <c r="M85" s="19">
        <f t="shared" si="3"/>
        <v>-7</v>
      </c>
    </row>
    <row r="86" spans="1:13" x14ac:dyDescent="0.25">
      <c r="A86" s="13" t="s">
        <v>59</v>
      </c>
      <c r="B86" s="13" t="s">
        <v>60</v>
      </c>
      <c r="C86" s="22" t="s">
        <v>270</v>
      </c>
      <c r="D86" s="14">
        <v>102402044</v>
      </c>
      <c r="E86" s="15">
        <v>43193</v>
      </c>
      <c r="F86" s="16">
        <v>10486302.449999999</v>
      </c>
      <c r="G86" s="17">
        <v>-125635.7</v>
      </c>
      <c r="H86" s="16">
        <v>10270318.390000001</v>
      </c>
      <c r="I86" s="17">
        <f t="shared" si="2"/>
        <v>-90348.359999998662</v>
      </c>
      <c r="J86" s="18">
        <v>143</v>
      </c>
      <c r="K86" s="18">
        <v>15</v>
      </c>
      <c r="L86" s="18">
        <v>158</v>
      </c>
      <c r="M86" s="19">
        <f t="shared" si="3"/>
        <v>0</v>
      </c>
    </row>
    <row r="87" spans="1:13" x14ac:dyDescent="0.25">
      <c r="A87" s="13" t="s">
        <v>59</v>
      </c>
      <c r="B87" s="13" t="s">
        <v>60</v>
      </c>
      <c r="C87" s="22" t="s">
        <v>271</v>
      </c>
      <c r="D87" s="14">
        <v>327101011</v>
      </c>
      <c r="E87" s="15">
        <v>43336</v>
      </c>
      <c r="F87" s="16">
        <v>6439873.5099999998</v>
      </c>
      <c r="G87" s="17">
        <v>184036.59</v>
      </c>
      <c r="H87" s="16">
        <v>6310770.5199999996</v>
      </c>
      <c r="I87" s="17">
        <f t="shared" si="2"/>
        <v>-313139.58000000019</v>
      </c>
      <c r="J87" s="18">
        <v>212</v>
      </c>
      <c r="K87" s="18">
        <v>20</v>
      </c>
      <c r="L87" s="18">
        <v>230</v>
      </c>
      <c r="M87" s="19">
        <f t="shared" si="3"/>
        <v>-2</v>
      </c>
    </row>
    <row r="88" spans="1:13" x14ac:dyDescent="0.25">
      <c r="A88" s="13" t="s">
        <v>59</v>
      </c>
      <c r="B88" s="13" t="s">
        <v>60</v>
      </c>
      <c r="C88" s="22" t="s">
        <v>187</v>
      </c>
      <c r="D88" s="14">
        <v>24203075</v>
      </c>
      <c r="E88" s="15">
        <v>43332</v>
      </c>
      <c r="F88" s="16">
        <v>244900.27</v>
      </c>
      <c r="G88" s="20">
        <v>0</v>
      </c>
      <c r="H88" s="16">
        <v>233244.32</v>
      </c>
      <c r="I88" s="17">
        <f t="shared" si="2"/>
        <v>-11655.949999999983</v>
      </c>
      <c r="J88" s="18">
        <v>31</v>
      </c>
      <c r="K88" s="18">
        <v>0</v>
      </c>
      <c r="L88" s="18">
        <v>29</v>
      </c>
      <c r="M88" s="19">
        <f t="shared" si="3"/>
        <v>-2</v>
      </c>
    </row>
    <row r="89" spans="1:13" x14ac:dyDescent="0.25">
      <c r="A89" s="13" t="s">
        <v>59</v>
      </c>
      <c r="B89" s="13" t="s">
        <v>188</v>
      </c>
      <c r="C89" s="22" t="s">
        <v>189</v>
      </c>
      <c r="D89" s="14">
        <v>20012014</v>
      </c>
      <c r="E89" s="15">
        <v>43262</v>
      </c>
      <c r="F89" s="16">
        <v>1011480.75</v>
      </c>
      <c r="G89" s="17">
        <v>0</v>
      </c>
      <c r="H89" s="16">
        <v>1011994.65</v>
      </c>
      <c r="I89" s="17">
        <f t="shared" si="2"/>
        <v>513.90000000002328</v>
      </c>
      <c r="J89" s="18">
        <v>36</v>
      </c>
      <c r="K89" s="18">
        <v>0</v>
      </c>
      <c r="L89" s="18">
        <v>29</v>
      </c>
      <c r="M89" s="19">
        <f t="shared" si="3"/>
        <v>-7</v>
      </c>
    </row>
    <row r="90" spans="1:13" x14ac:dyDescent="0.25">
      <c r="A90" s="13" t="s">
        <v>59</v>
      </c>
      <c r="B90" s="13" t="s">
        <v>188</v>
      </c>
      <c r="C90" s="22" t="s">
        <v>189</v>
      </c>
      <c r="D90" s="14">
        <v>78401046</v>
      </c>
      <c r="E90" s="15">
        <v>43223</v>
      </c>
      <c r="F90" s="16">
        <v>1281590.79</v>
      </c>
      <c r="G90" s="20">
        <v>4860</v>
      </c>
      <c r="H90" s="16">
        <v>1268108.48</v>
      </c>
      <c r="I90" s="17">
        <f t="shared" si="2"/>
        <v>-18342.310000000056</v>
      </c>
      <c r="J90" s="18">
        <v>183</v>
      </c>
      <c r="K90" s="18">
        <v>4</v>
      </c>
      <c r="L90" s="18">
        <v>99</v>
      </c>
      <c r="M90" s="19">
        <f t="shared" si="3"/>
        <v>-88</v>
      </c>
    </row>
    <row r="91" spans="1:13" x14ac:dyDescent="0.25">
      <c r="A91" s="13" t="s">
        <v>59</v>
      </c>
      <c r="B91" s="13" t="s">
        <v>188</v>
      </c>
      <c r="C91" s="22" t="s">
        <v>267</v>
      </c>
      <c r="D91" s="14">
        <v>33904035</v>
      </c>
      <c r="E91" s="15">
        <v>43264</v>
      </c>
      <c r="F91" s="16">
        <v>2678096.5099999998</v>
      </c>
      <c r="G91" s="17">
        <v>-20610.8</v>
      </c>
      <c r="H91" s="16">
        <v>2648444.2599999998</v>
      </c>
      <c r="I91" s="17">
        <f t="shared" si="2"/>
        <v>-9041.4500000000007</v>
      </c>
      <c r="J91" s="18">
        <v>60</v>
      </c>
      <c r="K91" s="18">
        <v>0</v>
      </c>
      <c r="L91" s="18">
        <v>33</v>
      </c>
      <c r="M91" s="19">
        <f t="shared" si="3"/>
        <v>-27</v>
      </c>
    </row>
    <row r="92" spans="1:13" x14ac:dyDescent="0.25">
      <c r="A92" s="13" t="s">
        <v>59</v>
      </c>
      <c r="B92" s="13" t="s">
        <v>188</v>
      </c>
      <c r="C92" s="22" t="s">
        <v>72</v>
      </c>
      <c r="D92" s="14">
        <v>6506065</v>
      </c>
      <c r="E92" s="15">
        <v>43336</v>
      </c>
      <c r="F92" s="16">
        <v>483965</v>
      </c>
      <c r="G92" s="17">
        <v>55971</v>
      </c>
      <c r="H92" s="16">
        <v>547740.96</v>
      </c>
      <c r="I92" s="17">
        <f t="shared" si="2"/>
        <v>7804.9599999999627</v>
      </c>
      <c r="J92" s="18">
        <v>36</v>
      </c>
      <c r="K92" s="18">
        <v>8</v>
      </c>
      <c r="L92" s="18">
        <v>42</v>
      </c>
      <c r="M92" s="19">
        <f t="shared" si="3"/>
        <v>-2</v>
      </c>
    </row>
    <row r="93" spans="1:13" x14ac:dyDescent="0.25">
      <c r="A93" s="13" t="s">
        <v>59</v>
      </c>
      <c r="B93" s="13" t="s">
        <v>62</v>
      </c>
      <c r="C93" s="22" t="s">
        <v>266</v>
      </c>
      <c r="D93" s="14">
        <v>24402098</v>
      </c>
      <c r="E93" s="15">
        <v>43172</v>
      </c>
      <c r="F93" s="16">
        <v>6777550</v>
      </c>
      <c r="G93" s="17">
        <v>249768.89</v>
      </c>
      <c r="H93" s="16">
        <v>7164072.2400000002</v>
      </c>
      <c r="I93" s="17">
        <f t="shared" si="2"/>
        <v>136753.35000000021</v>
      </c>
      <c r="J93" s="18">
        <v>55</v>
      </c>
      <c r="K93" s="18">
        <v>9</v>
      </c>
      <c r="L93" s="18">
        <v>84</v>
      </c>
      <c r="M93" s="19">
        <f t="shared" si="3"/>
        <v>20</v>
      </c>
    </row>
    <row r="94" spans="1:13" x14ac:dyDescent="0.25">
      <c r="A94" s="13" t="s">
        <v>59</v>
      </c>
      <c r="B94" s="13" t="s">
        <v>64</v>
      </c>
      <c r="C94" s="22" t="s">
        <v>40</v>
      </c>
      <c r="D94" s="14">
        <v>92038153</v>
      </c>
      <c r="E94" s="15">
        <v>43164</v>
      </c>
      <c r="F94" s="16">
        <v>11284746.710000001</v>
      </c>
      <c r="G94" s="20">
        <v>-237043.18</v>
      </c>
      <c r="H94" s="16">
        <v>11497251.73</v>
      </c>
      <c r="I94" s="17">
        <f t="shared" si="2"/>
        <v>449548.19999999955</v>
      </c>
      <c r="J94" s="18">
        <v>364</v>
      </c>
      <c r="K94" s="18">
        <v>170</v>
      </c>
      <c r="L94" s="18">
        <v>526</v>
      </c>
      <c r="M94" s="19">
        <f t="shared" si="3"/>
        <v>-8</v>
      </c>
    </row>
    <row r="95" spans="1:13" x14ac:dyDescent="0.25">
      <c r="A95" s="13" t="s">
        <v>59</v>
      </c>
      <c r="B95" s="13" t="s">
        <v>64</v>
      </c>
      <c r="C95" s="22" t="s">
        <v>66</v>
      </c>
      <c r="D95" s="14">
        <v>93202053</v>
      </c>
      <c r="E95" s="15">
        <v>43283</v>
      </c>
      <c r="F95" s="16">
        <v>1565852.57</v>
      </c>
      <c r="G95" s="17">
        <v>156656.42000000001</v>
      </c>
      <c r="H95" s="16">
        <v>1844308.31</v>
      </c>
      <c r="I95" s="17">
        <f t="shared" si="2"/>
        <v>121799.31999999998</v>
      </c>
      <c r="J95" s="18">
        <v>89</v>
      </c>
      <c r="K95" s="18">
        <v>46</v>
      </c>
      <c r="L95" s="18">
        <v>149</v>
      </c>
      <c r="M95" s="19">
        <f t="shared" si="3"/>
        <v>14</v>
      </c>
    </row>
    <row r="96" spans="1:13" x14ac:dyDescent="0.25">
      <c r="A96" s="13" t="s">
        <v>59</v>
      </c>
      <c r="B96" s="13" t="s">
        <v>64</v>
      </c>
      <c r="C96" s="22" t="s">
        <v>190</v>
      </c>
      <c r="D96" s="14">
        <v>30603126</v>
      </c>
      <c r="E96" s="15">
        <v>43336</v>
      </c>
      <c r="F96" s="16">
        <v>8246674.8499999996</v>
      </c>
      <c r="G96" s="17">
        <v>405013.76000000001</v>
      </c>
      <c r="H96" s="16">
        <v>7934937.1699999999</v>
      </c>
      <c r="I96" s="17">
        <f t="shared" si="2"/>
        <v>-716751.43999999971</v>
      </c>
      <c r="J96" s="18">
        <v>180</v>
      </c>
      <c r="K96" s="18">
        <v>0</v>
      </c>
      <c r="L96" s="18">
        <v>150</v>
      </c>
      <c r="M96" s="19">
        <f t="shared" si="3"/>
        <v>-30</v>
      </c>
    </row>
    <row r="97" spans="1:13" x14ac:dyDescent="0.25">
      <c r="A97" s="13" t="s">
        <v>59</v>
      </c>
      <c r="B97" s="13" t="s">
        <v>64</v>
      </c>
      <c r="C97" s="22" t="s">
        <v>268</v>
      </c>
      <c r="D97" s="14">
        <v>65301014</v>
      </c>
      <c r="E97" s="15">
        <v>43223</v>
      </c>
      <c r="F97" s="16">
        <v>452662.8</v>
      </c>
      <c r="G97" s="17">
        <v>83406.679999999993</v>
      </c>
      <c r="H97" s="16">
        <v>539367.02</v>
      </c>
      <c r="I97" s="17">
        <f t="shared" si="2"/>
        <v>3297.5400000000373</v>
      </c>
      <c r="J97" s="18">
        <v>64</v>
      </c>
      <c r="K97" s="18">
        <v>20</v>
      </c>
      <c r="L97" s="18">
        <v>85</v>
      </c>
      <c r="M97" s="19">
        <f t="shared" si="3"/>
        <v>1</v>
      </c>
    </row>
    <row r="98" spans="1:13" x14ac:dyDescent="0.25">
      <c r="A98" s="13" t="s">
        <v>59</v>
      </c>
      <c r="B98" s="13" t="s">
        <v>64</v>
      </c>
      <c r="C98" s="22" t="s">
        <v>19</v>
      </c>
      <c r="D98" s="14">
        <v>92000116</v>
      </c>
      <c r="E98" s="15">
        <v>43207</v>
      </c>
      <c r="F98" s="16">
        <v>832522.01</v>
      </c>
      <c r="G98" s="17">
        <v>0</v>
      </c>
      <c r="H98" s="16">
        <v>817376.24</v>
      </c>
      <c r="I98" s="17">
        <f t="shared" si="2"/>
        <v>-15145.770000000019</v>
      </c>
      <c r="J98" s="18">
        <v>219</v>
      </c>
      <c r="K98" s="18">
        <v>0</v>
      </c>
      <c r="L98" s="18">
        <v>198</v>
      </c>
      <c r="M98" s="19">
        <f t="shared" si="3"/>
        <v>-21</v>
      </c>
    </row>
    <row r="99" spans="1:13" x14ac:dyDescent="0.25">
      <c r="A99" s="13" t="s">
        <v>59</v>
      </c>
      <c r="B99" s="13" t="s">
        <v>67</v>
      </c>
      <c r="C99" s="22" t="s">
        <v>267</v>
      </c>
      <c r="D99" s="14">
        <v>59301117</v>
      </c>
      <c r="E99" s="15">
        <v>43228</v>
      </c>
      <c r="F99" s="16">
        <v>1388679.6</v>
      </c>
      <c r="G99" s="17">
        <v>405964.02</v>
      </c>
      <c r="H99" s="16">
        <v>1808766.06</v>
      </c>
      <c r="I99" s="17">
        <f t="shared" si="2"/>
        <v>14122.439999999944</v>
      </c>
      <c r="J99" s="18">
        <v>117</v>
      </c>
      <c r="K99" s="18">
        <v>19</v>
      </c>
      <c r="L99" s="18">
        <v>120</v>
      </c>
      <c r="M99" s="19">
        <f t="shared" si="3"/>
        <v>-16</v>
      </c>
    </row>
    <row r="100" spans="1:13" x14ac:dyDescent="0.25">
      <c r="A100" s="13" t="s">
        <v>59</v>
      </c>
      <c r="B100" s="13" t="s">
        <v>69</v>
      </c>
      <c r="C100" s="22" t="s">
        <v>65</v>
      </c>
      <c r="D100" s="14">
        <v>30504037</v>
      </c>
      <c r="E100" s="15">
        <v>43206</v>
      </c>
      <c r="F100" s="16">
        <v>2270328.7799999998</v>
      </c>
      <c r="G100" s="17">
        <v>0</v>
      </c>
      <c r="H100" s="16">
        <v>2243425.73</v>
      </c>
      <c r="I100" s="17">
        <f t="shared" si="2"/>
        <v>-26903.049999999814</v>
      </c>
      <c r="J100" s="18">
        <v>26</v>
      </c>
      <c r="K100" s="18">
        <v>0</v>
      </c>
      <c r="L100" s="18">
        <v>30</v>
      </c>
      <c r="M100" s="19">
        <f t="shared" si="3"/>
        <v>4</v>
      </c>
    </row>
    <row r="101" spans="1:13" x14ac:dyDescent="0.25">
      <c r="A101" s="13" t="s">
        <v>59</v>
      </c>
      <c r="B101" s="13" t="s">
        <v>70</v>
      </c>
      <c r="C101" s="22" t="s">
        <v>269</v>
      </c>
      <c r="D101" s="14">
        <v>88201013</v>
      </c>
      <c r="E101" s="15">
        <v>43221</v>
      </c>
      <c r="F101" s="16">
        <v>328092.65000000002</v>
      </c>
      <c r="G101" s="17">
        <v>18328.66</v>
      </c>
      <c r="H101" s="16">
        <v>363655.82</v>
      </c>
      <c r="I101" s="17">
        <f t="shared" si="2"/>
        <v>17234.509999999984</v>
      </c>
      <c r="J101" s="18">
        <v>35</v>
      </c>
      <c r="K101" s="18">
        <v>2</v>
      </c>
      <c r="L101" s="18">
        <v>37</v>
      </c>
      <c r="M101" s="19">
        <f t="shared" si="3"/>
        <v>0</v>
      </c>
    </row>
    <row r="102" spans="1:13" x14ac:dyDescent="0.25">
      <c r="A102" s="13" t="s">
        <v>73</v>
      </c>
      <c r="B102" s="13" t="s">
        <v>74</v>
      </c>
      <c r="C102" s="22" t="s">
        <v>191</v>
      </c>
      <c r="D102" s="14">
        <v>263801022</v>
      </c>
      <c r="E102" s="15">
        <v>43203</v>
      </c>
      <c r="F102" s="16">
        <v>397732.27</v>
      </c>
      <c r="G102" s="17">
        <v>-3962.33</v>
      </c>
      <c r="H102" s="16">
        <v>383324.94</v>
      </c>
      <c r="I102" s="17">
        <f t="shared" si="2"/>
        <v>-10445.000000000016</v>
      </c>
      <c r="J102" s="18">
        <v>81</v>
      </c>
      <c r="K102" s="18">
        <v>0</v>
      </c>
      <c r="L102" s="18">
        <v>38</v>
      </c>
      <c r="M102" s="19">
        <f t="shared" si="3"/>
        <v>-43</v>
      </c>
    </row>
    <row r="103" spans="1:13" x14ac:dyDescent="0.25">
      <c r="A103" s="13" t="s">
        <v>73</v>
      </c>
      <c r="B103" s="13" t="s">
        <v>272</v>
      </c>
      <c r="C103" s="22" t="s">
        <v>160</v>
      </c>
      <c r="D103" s="14">
        <v>28903026</v>
      </c>
      <c r="E103" s="15">
        <v>43203</v>
      </c>
      <c r="F103" s="16">
        <v>1557630.87</v>
      </c>
      <c r="G103" s="17">
        <v>39464.42</v>
      </c>
      <c r="H103" s="16">
        <v>1545299.84</v>
      </c>
      <c r="I103" s="17">
        <f t="shared" si="2"/>
        <v>-51795.450000000026</v>
      </c>
      <c r="J103" s="18">
        <v>187</v>
      </c>
      <c r="K103" s="18">
        <v>3</v>
      </c>
      <c r="L103" s="18">
        <v>173</v>
      </c>
      <c r="M103" s="19">
        <f t="shared" si="3"/>
        <v>-17</v>
      </c>
    </row>
    <row r="104" spans="1:13" x14ac:dyDescent="0.25">
      <c r="A104" s="13" t="s">
        <v>73</v>
      </c>
      <c r="B104" s="13" t="s">
        <v>192</v>
      </c>
      <c r="C104" s="22" t="s">
        <v>55</v>
      </c>
      <c r="D104" s="14">
        <v>25701047</v>
      </c>
      <c r="E104" s="15">
        <v>43242</v>
      </c>
      <c r="F104" s="16">
        <v>223073.5</v>
      </c>
      <c r="G104" s="17">
        <v>0</v>
      </c>
      <c r="H104" s="16">
        <v>204113.65</v>
      </c>
      <c r="I104" s="17">
        <f t="shared" si="2"/>
        <v>-18959.850000000006</v>
      </c>
      <c r="J104" s="18">
        <v>34</v>
      </c>
      <c r="K104" s="18">
        <v>0</v>
      </c>
      <c r="L104" s="18">
        <v>32</v>
      </c>
      <c r="M104" s="19">
        <f t="shared" si="3"/>
        <v>-2</v>
      </c>
    </row>
    <row r="105" spans="1:13" x14ac:dyDescent="0.25">
      <c r="A105" s="13" t="s">
        <v>75</v>
      </c>
      <c r="B105" s="13" t="s">
        <v>76</v>
      </c>
      <c r="C105" s="22" t="s">
        <v>277</v>
      </c>
      <c r="D105" s="14">
        <v>54004072</v>
      </c>
      <c r="E105" s="15">
        <v>43335</v>
      </c>
      <c r="F105" s="16">
        <v>2056099.02</v>
      </c>
      <c r="G105" s="17">
        <v>151282.69</v>
      </c>
      <c r="H105" s="16">
        <v>1988213.24</v>
      </c>
      <c r="I105" s="17">
        <f t="shared" si="2"/>
        <v>-219168.47000000003</v>
      </c>
      <c r="J105" s="18">
        <v>97</v>
      </c>
      <c r="K105" s="18">
        <v>23</v>
      </c>
      <c r="L105" s="18">
        <v>111</v>
      </c>
      <c r="M105" s="19">
        <f t="shared" si="3"/>
        <v>-9</v>
      </c>
    </row>
    <row r="106" spans="1:13" x14ac:dyDescent="0.25">
      <c r="A106" s="13" t="s">
        <v>75</v>
      </c>
      <c r="B106" s="13" t="s">
        <v>76</v>
      </c>
      <c r="C106" s="22" t="s">
        <v>39</v>
      </c>
      <c r="D106" s="14">
        <v>11701046</v>
      </c>
      <c r="E106" s="15">
        <v>43329</v>
      </c>
      <c r="F106" s="16">
        <v>2625544.77</v>
      </c>
      <c r="G106" s="17">
        <v>268248.31</v>
      </c>
      <c r="H106" s="16">
        <v>2878915.57</v>
      </c>
      <c r="I106" s="17">
        <f t="shared" si="2"/>
        <v>-14877.510000000184</v>
      </c>
      <c r="J106" s="18">
        <v>185</v>
      </c>
      <c r="K106" s="18">
        <v>25</v>
      </c>
      <c r="L106" s="18">
        <v>185</v>
      </c>
      <c r="M106" s="19">
        <f t="shared" si="3"/>
        <v>-25</v>
      </c>
    </row>
    <row r="107" spans="1:13" x14ac:dyDescent="0.25">
      <c r="A107" s="13" t="s">
        <v>75</v>
      </c>
      <c r="B107" s="13" t="s">
        <v>76</v>
      </c>
      <c r="C107" s="22" t="s">
        <v>19</v>
      </c>
      <c r="D107" s="14">
        <v>91700040</v>
      </c>
      <c r="E107" s="15">
        <v>43175</v>
      </c>
      <c r="F107" s="16">
        <v>3503761</v>
      </c>
      <c r="G107" s="17">
        <v>-138244.79999999999</v>
      </c>
      <c r="H107" s="16">
        <v>3268899.8</v>
      </c>
      <c r="I107" s="17">
        <f t="shared" si="2"/>
        <v>-96616.400000000198</v>
      </c>
      <c r="J107" s="18">
        <v>418</v>
      </c>
      <c r="K107" s="18">
        <v>7</v>
      </c>
      <c r="L107" s="18">
        <v>423</v>
      </c>
      <c r="M107" s="19">
        <f t="shared" si="3"/>
        <v>-2</v>
      </c>
    </row>
    <row r="108" spans="1:13" x14ac:dyDescent="0.25">
      <c r="A108" s="13" t="s">
        <v>75</v>
      </c>
      <c r="B108" s="13" t="s">
        <v>275</v>
      </c>
      <c r="C108" s="22" t="s">
        <v>276</v>
      </c>
      <c r="D108" s="14">
        <v>50604022</v>
      </c>
      <c r="E108" s="15">
        <v>43307</v>
      </c>
      <c r="F108" s="16">
        <v>1647283.55</v>
      </c>
      <c r="G108" s="17">
        <v>59844.5</v>
      </c>
      <c r="H108" s="16">
        <v>1745893.52</v>
      </c>
      <c r="I108" s="17">
        <f t="shared" si="2"/>
        <v>38765.469999999972</v>
      </c>
      <c r="J108" s="18">
        <v>212</v>
      </c>
      <c r="K108" s="18">
        <v>6</v>
      </c>
      <c r="L108" s="18">
        <v>218</v>
      </c>
      <c r="M108" s="19">
        <f t="shared" si="3"/>
        <v>0</v>
      </c>
    </row>
    <row r="109" spans="1:13" x14ac:dyDescent="0.25">
      <c r="A109" s="13" t="s">
        <v>75</v>
      </c>
      <c r="B109" s="13" t="s">
        <v>275</v>
      </c>
      <c r="C109" s="22" t="s">
        <v>279</v>
      </c>
      <c r="D109" s="14">
        <v>64803050</v>
      </c>
      <c r="E109" s="15">
        <v>43258</v>
      </c>
      <c r="F109" s="16">
        <v>10487720.869999999</v>
      </c>
      <c r="G109" s="17">
        <v>243982.56</v>
      </c>
      <c r="H109" s="16">
        <v>10890745.49</v>
      </c>
      <c r="I109" s="17">
        <f t="shared" si="2"/>
        <v>159042.06000000105</v>
      </c>
      <c r="J109" s="18">
        <v>227</v>
      </c>
      <c r="K109" s="18">
        <v>34</v>
      </c>
      <c r="L109" s="18">
        <v>280</v>
      </c>
      <c r="M109" s="19">
        <f t="shared" si="3"/>
        <v>19</v>
      </c>
    </row>
    <row r="110" spans="1:13" x14ac:dyDescent="0.25">
      <c r="A110" s="13" t="s">
        <v>75</v>
      </c>
      <c r="B110" s="13" t="s">
        <v>273</v>
      </c>
      <c r="C110" s="22" t="s">
        <v>278</v>
      </c>
      <c r="D110" s="14">
        <v>64305027</v>
      </c>
      <c r="E110" s="15">
        <v>43241</v>
      </c>
      <c r="F110" s="16">
        <v>2353004.36</v>
      </c>
      <c r="G110" s="17">
        <v>2287.9499999999998</v>
      </c>
      <c r="H110" s="16">
        <v>2304988.37</v>
      </c>
      <c r="I110" s="17">
        <f t="shared" si="2"/>
        <v>-50303.939999999755</v>
      </c>
      <c r="J110" s="18">
        <v>185</v>
      </c>
      <c r="K110" s="18">
        <v>0</v>
      </c>
      <c r="L110" s="18">
        <v>142</v>
      </c>
      <c r="M110" s="19">
        <f t="shared" si="3"/>
        <v>-43</v>
      </c>
    </row>
    <row r="111" spans="1:13" x14ac:dyDescent="0.25">
      <c r="A111" s="13" t="s">
        <v>75</v>
      </c>
      <c r="B111" s="13" t="s">
        <v>273</v>
      </c>
      <c r="C111" s="22" t="s">
        <v>274</v>
      </c>
      <c r="D111" s="14">
        <v>31502047</v>
      </c>
      <c r="E111" s="15">
        <v>43258</v>
      </c>
      <c r="F111" s="16">
        <v>7051873.0899999999</v>
      </c>
      <c r="G111" s="17">
        <v>-151101.69</v>
      </c>
      <c r="H111" s="16">
        <v>7064786.4699999997</v>
      </c>
      <c r="I111" s="17">
        <f t="shared" si="2"/>
        <v>164015.06999999989</v>
      </c>
      <c r="J111" s="18">
        <v>168</v>
      </c>
      <c r="K111" s="18">
        <v>11</v>
      </c>
      <c r="L111" s="18">
        <v>225</v>
      </c>
      <c r="M111" s="19">
        <f t="shared" si="3"/>
        <v>46</v>
      </c>
    </row>
    <row r="112" spans="1:13" x14ac:dyDescent="0.25">
      <c r="A112" s="13" t="s">
        <v>75</v>
      </c>
      <c r="B112" s="13" t="s">
        <v>77</v>
      </c>
      <c r="C112" s="22" t="s">
        <v>41</v>
      </c>
      <c r="D112" s="14">
        <v>91731022</v>
      </c>
      <c r="E112" s="15">
        <v>43237</v>
      </c>
      <c r="F112" s="16">
        <v>1204839.72</v>
      </c>
      <c r="G112" s="20">
        <v>55432.74</v>
      </c>
      <c r="H112" s="16">
        <v>1291581.27</v>
      </c>
      <c r="I112" s="17">
        <f t="shared" si="2"/>
        <v>31308.810000000049</v>
      </c>
      <c r="J112" s="18">
        <v>205</v>
      </c>
      <c r="K112" s="18">
        <v>0</v>
      </c>
      <c r="L112" s="18">
        <v>135</v>
      </c>
      <c r="M112" s="19">
        <f t="shared" si="3"/>
        <v>-70</v>
      </c>
    </row>
    <row r="113" spans="1:13" x14ac:dyDescent="0.25">
      <c r="A113" s="13" t="s">
        <v>75</v>
      </c>
      <c r="B113" s="13" t="s">
        <v>77</v>
      </c>
      <c r="C113" s="22" t="s">
        <v>39</v>
      </c>
      <c r="D113" s="14">
        <v>11704040</v>
      </c>
      <c r="E113" s="15">
        <v>43315</v>
      </c>
      <c r="F113" s="16">
        <v>7687430.7199999997</v>
      </c>
      <c r="G113" s="17">
        <v>6501.87</v>
      </c>
      <c r="H113" s="16">
        <v>8119976.2699999996</v>
      </c>
      <c r="I113" s="17">
        <f t="shared" si="2"/>
        <v>426043.67999999982</v>
      </c>
      <c r="J113" s="18">
        <v>199</v>
      </c>
      <c r="K113" s="18">
        <v>5</v>
      </c>
      <c r="L113" s="18">
        <v>203</v>
      </c>
      <c r="M113" s="19">
        <f t="shared" si="3"/>
        <v>-1</v>
      </c>
    </row>
    <row r="114" spans="1:13" x14ac:dyDescent="0.25">
      <c r="A114" s="13" t="s">
        <v>75</v>
      </c>
      <c r="B114" s="13" t="s">
        <v>77</v>
      </c>
      <c r="C114" s="22" t="s">
        <v>63</v>
      </c>
      <c r="D114" s="14">
        <v>11704041</v>
      </c>
      <c r="E114" s="15">
        <v>43321</v>
      </c>
      <c r="F114" s="16">
        <v>2150935.1</v>
      </c>
      <c r="G114" s="17">
        <v>219929</v>
      </c>
      <c r="H114" s="16">
        <v>2346681.92</v>
      </c>
      <c r="I114" s="17">
        <f t="shared" si="2"/>
        <v>-24182.180000000168</v>
      </c>
      <c r="J114" s="18">
        <v>60</v>
      </c>
      <c r="K114" s="18">
        <v>38</v>
      </c>
      <c r="L114" s="18">
        <v>63</v>
      </c>
      <c r="M114" s="19">
        <f t="shared" si="3"/>
        <v>-35</v>
      </c>
    </row>
    <row r="115" spans="1:13" x14ac:dyDescent="0.25">
      <c r="A115" s="13" t="s">
        <v>75</v>
      </c>
      <c r="B115" s="13" t="s">
        <v>193</v>
      </c>
      <c r="C115" s="22" t="s">
        <v>56</v>
      </c>
      <c r="D115" s="14">
        <v>20406055</v>
      </c>
      <c r="E115" s="15">
        <v>43189</v>
      </c>
      <c r="F115" s="16">
        <v>5229897.8499999996</v>
      </c>
      <c r="G115" s="17">
        <v>-409682.37</v>
      </c>
      <c r="H115" s="16">
        <v>4975305.8899999997</v>
      </c>
      <c r="I115" s="17">
        <f t="shared" si="2"/>
        <v>155090.41000000003</v>
      </c>
      <c r="J115" s="18">
        <v>155</v>
      </c>
      <c r="K115" s="18">
        <v>2</v>
      </c>
      <c r="L115" s="18">
        <v>149</v>
      </c>
      <c r="M115" s="19">
        <f t="shared" si="3"/>
        <v>-8</v>
      </c>
    </row>
    <row r="116" spans="1:13" x14ac:dyDescent="0.25">
      <c r="A116" s="13" t="s">
        <v>75</v>
      </c>
      <c r="B116" s="13" t="s">
        <v>280</v>
      </c>
      <c r="C116" s="22" t="s">
        <v>19</v>
      </c>
      <c r="D116" s="14">
        <v>91727045</v>
      </c>
      <c r="E116" s="15">
        <v>43215</v>
      </c>
      <c r="F116" s="16">
        <v>1833580</v>
      </c>
      <c r="G116" s="17">
        <v>253022.7</v>
      </c>
      <c r="H116" s="16">
        <v>2248767.62</v>
      </c>
      <c r="I116" s="17">
        <f t="shared" si="2"/>
        <v>162164.9200000001</v>
      </c>
      <c r="J116" s="18">
        <v>205</v>
      </c>
      <c r="K116" s="18">
        <v>0</v>
      </c>
      <c r="L116" s="18">
        <v>57</v>
      </c>
      <c r="M116" s="19">
        <f t="shared" si="3"/>
        <v>-148</v>
      </c>
    </row>
    <row r="117" spans="1:13" x14ac:dyDescent="0.25">
      <c r="A117" s="13" t="s">
        <v>79</v>
      </c>
      <c r="B117" s="13" t="s">
        <v>79</v>
      </c>
      <c r="C117" s="22" t="s">
        <v>19</v>
      </c>
      <c r="D117" s="14">
        <v>92500067</v>
      </c>
      <c r="E117" s="15">
        <v>43332</v>
      </c>
      <c r="F117" s="16">
        <v>763578.35</v>
      </c>
      <c r="G117" s="20">
        <v>41955.27</v>
      </c>
      <c r="H117" s="16">
        <v>806995.21</v>
      </c>
      <c r="I117" s="17">
        <f t="shared" si="2"/>
        <v>1461.5899999999892</v>
      </c>
      <c r="J117" s="18">
        <v>60</v>
      </c>
      <c r="K117" s="18">
        <v>0</v>
      </c>
      <c r="L117" s="18">
        <v>47</v>
      </c>
      <c r="M117" s="19">
        <f t="shared" si="3"/>
        <v>-13</v>
      </c>
    </row>
    <row r="118" spans="1:13" ht="24" x14ac:dyDescent="0.25">
      <c r="A118" s="13" t="s">
        <v>79</v>
      </c>
      <c r="B118" s="13" t="s">
        <v>281</v>
      </c>
      <c r="C118" s="22" t="s">
        <v>282</v>
      </c>
      <c r="D118" s="14">
        <v>84404009</v>
      </c>
      <c r="E118" s="15">
        <v>43294</v>
      </c>
      <c r="F118" s="16">
        <v>6114806.4000000004</v>
      </c>
      <c r="G118" s="17">
        <v>-1530.3</v>
      </c>
      <c r="H118" s="16">
        <v>6631925.21</v>
      </c>
      <c r="I118" s="17">
        <f t="shared" si="2"/>
        <v>518649.10999999958</v>
      </c>
      <c r="J118" s="18">
        <v>179</v>
      </c>
      <c r="K118" s="18">
        <v>0</v>
      </c>
      <c r="L118" s="18">
        <v>179</v>
      </c>
      <c r="M118" s="19">
        <f t="shared" si="3"/>
        <v>0</v>
      </c>
    </row>
    <row r="119" spans="1:13" x14ac:dyDescent="0.25">
      <c r="A119" s="13" t="s">
        <v>79</v>
      </c>
      <c r="B119" s="13" t="s">
        <v>194</v>
      </c>
      <c r="C119" s="22" t="s">
        <v>41</v>
      </c>
      <c r="D119" s="14">
        <v>92509035</v>
      </c>
      <c r="E119" s="15">
        <v>43277</v>
      </c>
      <c r="F119" s="16">
        <v>557176.19999999995</v>
      </c>
      <c r="G119" s="17">
        <v>-46617.01</v>
      </c>
      <c r="H119" s="16">
        <v>508562.24</v>
      </c>
      <c r="I119" s="17">
        <f t="shared" si="2"/>
        <v>-1996.9499999999607</v>
      </c>
      <c r="J119" s="18">
        <v>85</v>
      </c>
      <c r="K119" s="18">
        <v>0</v>
      </c>
      <c r="L119" s="18">
        <v>82</v>
      </c>
      <c r="M119" s="19">
        <f t="shared" si="3"/>
        <v>-3</v>
      </c>
    </row>
    <row r="120" spans="1:13" x14ac:dyDescent="0.25">
      <c r="A120" s="13" t="s">
        <v>79</v>
      </c>
      <c r="B120" s="13" t="s">
        <v>194</v>
      </c>
      <c r="C120" s="22" t="s">
        <v>80</v>
      </c>
      <c r="D120" s="14">
        <v>4209126</v>
      </c>
      <c r="E120" s="15">
        <v>43294</v>
      </c>
      <c r="F120" s="16">
        <v>1199814.31</v>
      </c>
      <c r="G120" s="17">
        <v>3238.18</v>
      </c>
      <c r="H120" s="16">
        <v>1217932.17</v>
      </c>
      <c r="I120" s="17">
        <f t="shared" si="2"/>
        <v>14879.679999999869</v>
      </c>
      <c r="J120" s="18">
        <v>54</v>
      </c>
      <c r="K120" s="18">
        <v>0</v>
      </c>
      <c r="L120" s="18">
        <v>19</v>
      </c>
      <c r="M120" s="19">
        <f t="shared" si="3"/>
        <v>-35</v>
      </c>
    </row>
    <row r="121" spans="1:13" x14ac:dyDescent="0.25">
      <c r="A121" s="13" t="s">
        <v>79</v>
      </c>
      <c r="B121" s="13" t="s">
        <v>81</v>
      </c>
      <c r="C121" s="22" t="s">
        <v>235</v>
      </c>
      <c r="D121" s="14">
        <v>27512072</v>
      </c>
      <c r="E121" s="15">
        <v>43179</v>
      </c>
      <c r="F121" s="16">
        <v>2923330.68</v>
      </c>
      <c r="G121" s="17">
        <v>-3055.9</v>
      </c>
      <c r="H121" s="16">
        <v>2938390.43</v>
      </c>
      <c r="I121" s="17">
        <f t="shared" si="2"/>
        <v>18115.650000000001</v>
      </c>
      <c r="J121" s="18">
        <v>170</v>
      </c>
      <c r="K121" s="18">
        <v>0</v>
      </c>
      <c r="L121" s="18">
        <v>136</v>
      </c>
      <c r="M121" s="19">
        <f t="shared" si="3"/>
        <v>-34</v>
      </c>
    </row>
    <row r="122" spans="1:13" x14ac:dyDescent="0.25">
      <c r="A122" s="13" t="s">
        <v>82</v>
      </c>
      <c r="B122" s="13" t="s">
        <v>195</v>
      </c>
      <c r="C122" s="22" t="s">
        <v>288</v>
      </c>
      <c r="D122" s="14">
        <v>91638009</v>
      </c>
      <c r="E122" s="15">
        <v>43280</v>
      </c>
      <c r="F122" s="16">
        <v>1003164.46</v>
      </c>
      <c r="G122" s="17">
        <v>86909.54</v>
      </c>
      <c r="H122" s="16">
        <v>1093499.06</v>
      </c>
      <c r="I122" s="17">
        <f t="shared" si="2"/>
        <v>3425.0600000000995</v>
      </c>
      <c r="J122" s="18">
        <v>51</v>
      </c>
      <c r="K122" s="18">
        <v>5</v>
      </c>
      <c r="L122" s="18">
        <v>54</v>
      </c>
      <c r="M122" s="19">
        <f t="shared" si="3"/>
        <v>-2</v>
      </c>
    </row>
    <row r="123" spans="1:13" x14ac:dyDescent="0.25">
      <c r="A123" s="13" t="s">
        <v>82</v>
      </c>
      <c r="B123" s="13" t="s">
        <v>83</v>
      </c>
      <c r="C123" s="22" t="s">
        <v>291</v>
      </c>
      <c r="D123" s="14">
        <v>111801019</v>
      </c>
      <c r="E123" s="15">
        <v>43336</v>
      </c>
      <c r="F123" s="16">
        <v>444575.5</v>
      </c>
      <c r="G123" s="17">
        <v>3150.53</v>
      </c>
      <c r="H123" s="16">
        <v>450262.53</v>
      </c>
      <c r="I123" s="17">
        <f t="shared" si="2"/>
        <v>2536.5000000000277</v>
      </c>
      <c r="J123" s="18">
        <v>68</v>
      </c>
      <c r="K123" s="18">
        <v>0</v>
      </c>
      <c r="L123" s="18">
        <v>62</v>
      </c>
      <c r="M123" s="19">
        <f t="shared" si="3"/>
        <v>-6</v>
      </c>
    </row>
    <row r="124" spans="1:13" x14ac:dyDescent="0.25">
      <c r="A124" s="13" t="s">
        <v>82</v>
      </c>
      <c r="B124" s="13" t="s">
        <v>83</v>
      </c>
      <c r="C124" s="22" t="s">
        <v>290</v>
      </c>
      <c r="D124" s="14">
        <v>99104011</v>
      </c>
      <c r="E124" s="15">
        <v>43264</v>
      </c>
      <c r="F124" s="16">
        <v>737683.48</v>
      </c>
      <c r="G124" s="17">
        <v>11719</v>
      </c>
      <c r="H124" s="16">
        <v>772269.22</v>
      </c>
      <c r="I124" s="17">
        <f t="shared" si="2"/>
        <v>22866.739999999991</v>
      </c>
      <c r="J124" s="18">
        <v>139</v>
      </c>
      <c r="K124" s="18">
        <v>0</v>
      </c>
      <c r="L124" s="18">
        <v>106</v>
      </c>
      <c r="M124" s="19">
        <f t="shared" si="3"/>
        <v>-33</v>
      </c>
    </row>
    <row r="125" spans="1:13" x14ac:dyDescent="0.25">
      <c r="A125" s="13" t="s">
        <v>82</v>
      </c>
      <c r="B125" s="13" t="s">
        <v>83</v>
      </c>
      <c r="C125" s="22" t="s">
        <v>33</v>
      </c>
      <c r="D125" s="14">
        <v>8801067</v>
      </c>
      <c r="E125" s="15">
        <v>43203</v>
      </c>
      <c r="F125" s="16">
        <v>3243062.35</v>
      </c>
      <c r="G125" s="17">
        <v>195744.66</v>
      </c>
      <c r="H125" s="16">
        <v>3608795.67</v>
      </c>
      <c r="I125" s="17">
        <f t="shared" si="2"/>
        <v>169988.65999999983</v>
      </c>
      <c r="J125" s="18">
        <v>88</v>
      </c>
      <c r="K125" s="18">
        <v>5</v>
      </c>
      <c r="L125" s="18">
        <v>48</v>
      </c>
      <c r="M125" s="19">
        <f t="shared" si="3"/>
        <v>-45</v>
      </c>
    </row>
    <row r="126" spans="1:13" x14ac:dyDescent="0.25">
      <c r="A126" s="13" t="s">
        <v>82</v>
      </c>
      <c r="B126" s="13" t="s">
        <v>84</v>
      </c>
      <c r="C126" s="22" t="s">
        <v>289</v>
      </c>
      <c r="D126" s="14">
        <v>98901037</v>
      </c>
      <c r="E126" s="15">
        <v>43257</v>
      </c>
      <c r="F126" s="16">
        <v>4558633.8</v>
      </c>
      <c r="G126" s="17">
        <v>257409.56</v>
      </c>
      <c r="H126" s="16">
        <v>4854376.05</v>
      </c>
      <c r="I126" s="17">
        <f t="shared" si="2"/>
        <v>38332.69</v>
      </c>
      <c r="J126" s="18">
        <v>187</v>
      </c>
      <c r="K126" s="18">
        <v>0</v>
      </c>
      <c r="L126" s="18">
        <v>166</v>
      </c>
      <c r="M126" s="19">
        <f t="shared" si="3"/>
        <v>-21</v>
      </c>
    </row>
    <row r="127" spans="1:13" x14ac:dyDescent="0.25">
      <c r="A127" s="13" t="s">
        <v>82</v>
      </c>
      <c r="B127" s="13" t="s">
        <v>84</v>
      </c>
      <c r="C127" s="22" t="s">
        <v>283</v>
      </c>
      <c r="D127" s="14">
        <v>8619031</v>
      </c>
      <c r="E127" s="15">
        <v>43257</v>
      </c>
      <c r="F127" s="16">
        <v>642139.91</v>
      </c>
      <c r="G127" s="17">
        <v>135609.92000000001</v>
      </c>
      <c r="H127" s="16">
        <v>758822.96</v>
      </c>
      <c r="I127" s="17">
        <f t="shared" si="2"/>
        <v>-18926.870000000083</v>
      </c>
      <c r="J127" s="18">
        <v>124</v>
      </c>
      <c r="K127" s="18">
        <v>42</v>
      </c>
      <c r="L127" s="18">
        <v>164</v>
      </c>
      <c r="M127" s="19">
        <f t="shared" si="3"/>
        <v>-2</v>
      </c>
    </row>
    <row r="128" spans="1:13" x14ac:dyDescent="0.25">
      <c r="A128" s="13" t="s">
        <v>82</v>
      </c>
      <c r="B128" s="13" t="s">
        <v>84</v>
      </c>
      <c r="C128" s="22" t="s">
        <v>88</v>
      </c>
      <c r="D128" s="14">
        <v>8611048</v>
      </c>
      <c r="E128" s="15">
        <v>43278</v>
      </c>
      <c r="F128" s="16">
        <v>258988.85</v>
      </c>
      <c r="G128" s="20">
        <v>0</v>
      </c>
      <c r="H128" s="16">
        <v>258505.63</v>
      </c>
      <c r="I128" s="17">
        <f t="shared" si="2"/>
        <v>-483.22000000000116</v>
      </c>
      <c r="J128" s="18">
        <v>66</v>
      </c>
      <c r="K128" s="18">
        <v>0</v>
      </c>
      <c r="L128" s="18">
        <v>35</v>
      </c>
      <c r="M128" s="19">
        <f t="shared" si="3"/>
        <v>-31</v>
      </c>
    </row>
    <row r="129" spans="1:13" x14ac:dyDescent="0.25">
      <c r="A129" s="13" t="s">
        <v>82</v>
      </c>
      <c r="B129" s="13" t="s">
        <v>85</v>
      </c>
      <c r="C129" s="22" t="s">
        <v>45</v>
      </c>
      <c r="D129" s="14">
        <v>34803025</v>
      </c>
      <c r="E129" s="15">
        <v>43329</v>
      </c>
      <c r="F129" s="16">
        <v>15028548.880000001</v>
      </c>
      <c r="G129" s="17">
        <v>436177.35</v>
      </c>
      <c r="H129" s="16">
        <v>15674618.57</v>
      </c>
      <c r="I129" s="17">
        <f t="shared" si="2"/>
        <v>209892.3399999995</v>
      </c>
      <c r="J129" s="18">
        <v>340</v>
      </c>
      <c r="K129" s="18">
        <v>21</v>
      </c>
      <c r="L129" s="18">
        <v>351</v>
      </c>
      <c r="M129" s="19">
        <f t="shared" si="3"/>
        <v>-10</v>
      </c>
    </row>
    <row r="130" spans="1:13" x14ac:dyDescent="0.25">
      <c r="A130" s="13" t="s">
        <v>82</v>
      </c>
      <c r="B130" s="13" t="s">
        <v>85</v>
      </c>
      <c r="C130" s="22" t="s">
        <v>45</v>
      </c>
      <c r="D130" s="14">
        <v>34803027</v>
      </c>
      <c r="E130" s="15">
        <v>43276</v>
      </c>
      <c r="F130" s="16">
        <v>4785955.37</v>
      </c>
      <c r="G130" s="17">
        <v>12333.85</v>
      </c>
      <c r="H130" s="16">
        <v>4618785</v>
      </c>
      <c r="I130" s="17">
        <f t="shared" si="2"/>
        <v>-179504.22000000012</v>
      </c>
      <c r="J130" s="18">
        <v>146</v>
      </c>
      <c r="K130" s="18">
        <v>4</v>
      </c>
      <c r="L130" s="18">
        <v>150</v>
      </c>
      <c r="M130" s="19">
        <f t="shared" si="3"/>
        <v>0</v>
      </c>
    </row>
    <row r="131" spans="1:13" x14ac:dyDescent="0.25">
      <c r="A131" s="13" t="s">
        <v>82</v>
      </c>
      <c r="B131" s="13" t="s">
        <v>85</v>
      </c>
      <c r="C131" s="22" t="s">
        <v>90</v>
      </c>
      <c r="D131" s="14">
        <v>10005075</v>
      </c>
      <c r="E131" s="15">
        <v>43311</v>
      </c>
      <c r="F131" s="16">
        <v>11984426.85</v>
      </c>
      <c r="G131" s="17">
        <v>-231254.67</v>
      </c>
      <c r="H131" s="16">
        <v>11914719.810000001</v>
      </c>
      <c r="I131" s="17">
        <f t="shared" si="2"/>
        <v>161547.63000000091</v>
      </c>
      <c r="J131" s="18">
        <v>284</v>
      </c>
      <c r="K131" s="18">
        <v>16</v>
      </c>
      <c r="L131" s="18">
        <v>294</v>
      </c>
      <c r="M131" s="19">
        <f t="shared" si="3"/>
        <v>-6</v>
      </c>
    </row>
    <row r="132" spans="1:13" x14ac:dyDescent="0.25">
      <c r="A132" s="13" t="s">
        <v>82</v>
      </c>
      <c r="B132" s="13" t="s">
        <v>85</v>
      </c>
      <c r="C132" s="22" t="s">
        <v>90</v>
      </c>
      <c r="D132" s="14">
        <v>10006064</v>
      </c>
      <c r="E132" s="15">
        <v>43290</v>
      </c>
      <c r="F132" s="16">
        <v>2735640.96</v>
      </c>
      <c r="G132" s="17">
        <v>174911.33</v>
      </c>
      <c r="H132" s="16">
        <v>2900964.27</v>
      </c>
      <c r="I132" s="17">
        <f t="shared" ref="I132:I195" si="4">H132-F132-G132</f>
        <v>-9588.0199999999313</v>
      </c>
      <c r="J132" s="18">
        <v>48</v>
      </c>
      <c r="K132" s="18">
        <v>10</v>
      </c>
      <c r="L132" s="18">
        <v>58</v>
      </c>
      <c r="M132" s="19">
        <f t="shared" ref="M132:M195" si="5">L132-J132-K132</f>
        <v>0</v>
      </c>
    </row>
    <row r="133" spans="1:13" x14ac:dyDescent="0.25">
      <c r="A133" s="13" t="s">
        <v>82</v>
      </c>
      <c r="B133" s="13" t="s">
        <v>86</v>
      </c>
      <c r="C133" s="22" t="s">
        <v>41</v>
      </c>
      <c r="D133" s="14">
        <v>91629006</v>
      </c>
      <c r="E133" s="15">
        <v>43257</v>
      </c>
      <c r="F133" s="16">
        <v>649190.68000000005</v>
      </c>
      <c r="G133" s="17">
        <v>35102.22</v>
      </c>
      <c r="H133" s="16">
        <v>667983.86</v>
      </c>
      <c r="I133" s="17">
        <f t="shared" si="4"/>
        <v>-16309.040000000066</v>
      </c>
      <c r="J133" s="18">
        <v>94</v>
      </c>
      <c r="K133" s="18">
        <v>12</v>
      </c>
      <c r="L133" s="18">
        <v>105</v>
      </c>
      <c r="M133" s="19">
        <f t="shared" si="5"/>
        <v>-1</v>
      </c>
    </row>
    <row r="134" spans="1:13" x14ac:dyDescent="0.25">
      <c r="A134" s="13" t="s">
        <v>82</v>
      </c>
      <c r="B134" s="13" t="s">
        <v>86</v>
      </c>
      <c r="C134" s="22" t="s">
        <v>42</v>
      </c>
      <c r="D134" s="14">
        <v>25401134</v>
      </c>
      <c r="E134" s="15">
        <v>43178</v>
      </c>
      <c r="F134" s="16">
        <v>5606795.3399999999</v>
      </c>
      <c r="G134" s="17">
        <v>1141351.6499999999</v>
      </c>
      <c r="H134" s="16">
        <v>7204047.6399999997</v>
      </c>
      <c r="I134" s="17">
        <f t="shared" si="4"/>
        <v>455900.64999999991</v>
      </c>
      <c r="J134" s="18">
        <v>119</v>
      </c>
      <c r="K134" s="18">
        <v>31</v>
      </c>
      <c r="L134" s="18">
        <v>149</v>
      </c>
      <c r="M134" s="19">
        <f t="shared" si="5"/>
        <v>-1</v>
      </c>
    </row>
    <row r="135" spans="1:13" x14ac:dyDescent="0.25">
      <c r="A135" s="13" t="s">
        <v>82</v>
      </c>
      <c r="B135" s="13" t="s">
        <v>87</v>
      </c>
      <c r="C135" s="22" t="s">
        <v>292</v>
      </c>
      <c r="D135" s="14">
        <v>155701041</v>
      </c>
      <c r="E135" s="15">
        <v>43223</v>
      </c>
      <c r="F135" s="16">
        <v>3286683.8</v>
      </c>
      <c r="G135" s="17">
        <v>148688.15</v>
      </c>
      <c r="H135" s="16">
        <v>3389698.72</v>
      </c>
      <c r="I135" s="17">
        <f t="shared" si="4"/>
        <v>-45673.229999999603</v>
      </c>
      <c r="J135" s="18">
        <v>131</v>
      </c>
      <c r="K135" s="18">
        <v>4</v>
      </c>
      <c r="L135" s="18">
        <v>138</v>
      </c>
      <c r="M135" s="19">
        <f t="shared" si="5"/>
        <v>3</v>
      </c>
    </row>
    <row r="136" spans="1:13" x14ac:dyDescent="0.25">
      <c r="A136" s="13" t="s">
        <v>82</v>
      </c>
      <c r="B136" s="13" t="s">
        <v>87</v>
      </c>
      <c r="C136" s="22" t="s">
        <v>293</v>
      </c>
      <c r="D136" s="14">
        <v>155803035</v>
      </c>
      <c r="E136" s="15">
        <v>43171</v>
      </c>
      <c r="F136" s="16">
        <v>2830324.4</v>
      </c>
      <c r="G136" s="20">
        <v>174483.1</v>
      </c>
      <c r="H136" s="16">
        <v>2546057.75</v>
      </c>
      <c r="I136" s="17">
        <f t="shared" si="4"/>
        <v>-458749.74999999988</v>
      </c>
      <c r="J136" s="18">
        <v>139</v>
      </c>
      <c r="K136" s="18">
        <v>25</v>
      </c>
      <c r="L136" s="18">
        <v>149</v>
      </c>
      <c r="M136" s="19">
        <f t="shared" si="5"/>
        <v>-15</v>
      </c>
    </row>
    <row r="137" spans="1:13" x14ac:dyDescent="0.25">
      <c r="A137" s="13" t="s">
        <v>82</v>
      </c>
      <c r="B137" s="13" t="s">
        <v>87</v>
      </c>
      <c r="C137" s="22" t="s">
        <v>287</v>
      </c>
      <c r="D137" s="14">
        <v>61701185</v>
      </c>
      <c r="E137" s="15">
        <v>43266</v>
      </c>
      <c r="F137" s="16">
        <v>935810.65</v>
      </c>
      <c r="G137" s="20">
        <v>0</v>
      </c>
      <c r="H137" s="16">
        <v>878202.63</v>
      </c>
      <c r="I137" s="17">
        <f t="shared" si="4"/>
        <v>-57608.020000000019</v>
      </c>
      <c r="J137" s="18">
        <v>119</v>
      </c>
      <c r="K137" s="18">
        <v>0</v>
      </c>
      <c r="L137" s="18">
        <v>261</v>
      </c>
      <c r="M137" s="19">
        <f t="shared" si="5"/>
        <v>142</v>
      </c>
    </row>
    <row r="138" spans="1:13" x14ac:dyDescent="0.25">
      <c r="A138" s="13" t="s">
        <v>82</v>
      </c>
      <c r="B138" s="13" t="s">
        <v>87</v>
      </c>
      <c r="C138" s="22" t="s">
        <v>287</v>
      </c>
      <c r="D138" s="14">
        <v>61701190</v>
      </c>
      <c r="E138" s="15">
        <v>43291</v>
      </c>
      <c r="F138" s="16">
        <v>4086049.86</v>
      </c>
      <c r="G138" s="17">
        <v>489115.56</v>
      </c>
      <c r="H138" s="16">
        <v>4758323.58</v>
      </c>
      <c r="I138" s="17">
        <f t="shared" si="4"/>
        <v>183158.16000000021</v>
      </c>
      <c r="J138" s="18">
        <v>51</v>
      </c>
      <c r="K138" s="18">
        <v>83</v>
      </c>
      <c r="L138" s="18">
        <v>124</v>
      </c>
      <c r="M138" s="19">
        <f t="shared" si="5"/>
        <v>-10</v>
      </c>
    </row>
    <row r="139" spans="1:13" x14ac:dyDescent="0.25">
      <c r="A139" s="13" t="s">
        <v>82</v>
      </c>
      <c r="B139" s="13" t="s">
        <v>87</v>
      </c>
      <c r="C139" s="22" t="s">
        <v>294</v>
      </c>
      <c r="D139" s="14">
        <v>226303029</v>
      </c>
      <c r="E139" s="15">
        <v>43257</v>
      </c>
      <c r="F139" s="16">
        <v>12988210.75</v>
      </c>
      <c r="G139" s="17">
        <v>465193.33</v>
      </c>
      <c r="H139" s="16">
        <v>13310238.029999999</v>
      </c>
      <c r="I139" s="17">
        <f t="shared" si="4"/>
        <v>-143166.05000000069</v>
      </c>
      <c r="J139" s="18">
        <v>408</v>
      </c>
      <c r="K139" s="18">
        <v>44</v>
      </c>
      <c r="L139" s="18">
        <v>452</v>
      </c>
      <c r="M139" s="19">
        <f t="shared" si="5"/>
        <v>0</v>
      </c>
    </row>
    <row r="140" spans="1:13" x14ac:dyDescent="0.25">
      <c r="A140" s="13" t="s">
        <v>82</v>
      </c>
      <c r="B140" s="13" t="s">
        <v>87</v>
      </c>
      <c r="C140" s="22" t="s">
        <v>294</v>
      </c>
      <c r="D140" s="14">
        <v>226303040</v>
      </c>
      <c r="E140" s="15">
        <v>43276</v>
      </c>
      <c r="F140" s="16">
        <v>8989000</v>
      </c>
      <c r="G140" s="20">
        <v>87750</v>
      </c>
      <c r="H140" s="16">
        <v>8980000</v>
      </c>
      <c r="I140" s="17">
        <f t="shared" si="4"/>
        <v>-96750</v>
      </c>
      <c r="J140" s="18">
        <v>385</v>
      </c>
      <c r="K140" s="18">
        <v>74</v>
      </c>
      <c r="L140" s="18">
        <v>545</v>
      </c>
      <c r="M140" s="19">
        <f t="shared" si="5"/>
        <v>86</v>
      </c>
    </row>
    <row r="141" spans="1:13" x14ac:dyDescent="0.25">
      <c r="A141" s="13" t="s">
        <v>82</v>
      </c>
      <c r="B141" s="13" t="s">
        <v>87</v>
      </c>
      <c r="C141" s="22" t="s">
        <v>88</v>
      </c>
      <c r="D141" s="14">
        <v>37302092</v>
      </c>
      <c r="E141" s="15">
        <v>43223</v>
      </c>
      <c r="F141" s="16">
        <v>1730818</v>
      </c>
      <c r="G141" s="17">
        <v>1326828.1100000001</v>
      </c>
      <c r="H141" s="16">
        <v>3183240.55</v>
      </c>
      <c r="I141" s="17">
        <f t="shared" si="4"/>
        <v>125594.43999999971</v>
      </c>
      <c r="J141" s="18">
        <v>102</v>
      </c>
      <c r="K141" s="18">
        <v>21</v>
      </c>
      <c r="L141" s="18">
        <v>66</v>
      </c>
      <c r="M141" s="19">
        <f t="shared" si="5"/>
        <v>-57</v>
      </c>
    </row>
    <row r="142" spans="1:13" x14ac:dyDescent="0.25">
      <c r="A142" s="13" t="s">
        <v>82</v>
      </c>
      <c r="B142" s="13" t="s">
        <v>87</v>
      </c>
      <c r="C142" s="22" t="s">
        <v>19</v>
      </c>
      <c r="D142" s="14">
        <v>91600083</v>
      </c>
      <c r="E142" s="15">
        <v>43222</v>
      </c>
      <c r="F142" s="16">
        <v>951312.89</v>
      </c>
      <c r="G142" s="17">
        <v>24638</v>
      </c>
      <c r="H142" s="16">
        <v>936435.42</v>
      </c>
      <c r="I142" s="17">
        <f t="shared" si="4"/>
        <v>-39515.469999999972</v>
      </c>
      <c r="J142" s="18">
        <v>62</v>
      </c>
      <c r="K142" s="18">
        <v>0</v>
      </c>
      <c r="L142" s="18">
        <v>68</v>
      </c>
      <c r="M142" s="19">
        <f t="shared" si="5"/>
        <v>6</v>
      </c>
    </row>
    <row r="143" spans="1:13" x14ac:dyDescent="0.25">
      <c r="A143" s="13" t="s">
        <v>82</v>
      </c>
      <c r="B143" s="13" t="s">
        <v>285</v>
      </c>
      <c r="C143" s="22" t="s">
        <v>286</v>
      </c>
      <c r="D143" s="14">
        <v>44705061</v>
      </c>
      <c r="E143" s="15">
        <v>43291</v>
      </c>
      <c r="F143" s="16">
        <v>4223924.5599999996</v>
      </c>
      <c r="G143" s="17">
        <v>234296.36</v>
      </c>
      <c r="H143" s="16">
        <v>4453253.66</v>
      </c>
      <c r="I143" s="17">
        <f t="shared" si="4"/>
        <v>-4967.2599999994272</v>
      </c>
      <c r="J143" s="18">
        <v>195</v>
      </c>
      <c r="K143" s="18">
        <v>28</v>
      </c>
      <c r="L143" s="18">
        <v>219</v>
      </c>
      <c r="M143" s="19">
        <f t="shared" si="5"/>
        <v>-4</v>
      </c>
    </row>
    <row r="144" spans="1:13" x14ac:dyDescent="0.25">
      <c r="A144" s="13" t="s">
        <v>82</v>
      </c>
      <c r="B144" s="13" t="s">
        <v>89</v>
      </c>
      <c r="C144" s="22" t="s">
        <v>40</v>
      </c>
      <c r="D144" s="14">
        <v>91628068</v>
      </c>
      <c r="E144" s="15">
        <v>43277</v>
      </c>
      <c r="F144" s="16">
        <v>119588</v>
      </c>
      <c r="G144" s="17">
        <v>0</v>
      </c>
      <c r="H144" s="16">
        <v>114560</v>
      </c>
      <c r="I144" s="17">
        <f t="shared" si="4"/>
        <v>-5028</v>
      </c>
      <c r="J144" s="18">
        <v>90</v>
      </c>
      <c r="K144" s="18">
        <v>0</v>
      </c>
      <c r="L144" s="18">
        <v>16</v>
      </c>
      <c r="M144" s="19">
        <f t="shared" si="5"/>
        <v>-74</v>
      </c>
    </row>
    <row r="145" spans="1:13" x14ac:dyDescent="0.25">
      <c r="A145" s="13" t="s">
        <v>82</v>
      </c>
      <c r="B145" s="13" t="s">
        <v>89</v>
      </c>
      <c r="C145" s="22" t="s">
        <v>284</v>
      </c>
      <c r="D145" s="14">
        <v>18006101</v>
      </c>
      <c r="E145" s="15">
        <v>43178</v>
      </c>
      <c r="F145" s="16">
        <v>1878411.95</v>
      </c>
      <c r="G145" s="17">
        <v>1506</v>
      </c>
      <c r="H145" s="16">
        <v>1926093.42</v>
      </c>
      <c r="I145" s="17">
        <f t="shared" si="4"/>
        <v>46175.469999999972</v>
      </c>
      <c r="J145" s="18">
        <v>50</v>
      </c>
      <c r="K145" s="18">
        <v>0</v>
      </c>
      <c r="L145" s="18">
        <v>27</v>
      </c>
      <c r="M145" s="19">
        <f t="shared" si="5"/>
        <v>-23</v>
      </c>
    </row>
    <row r="146" spans="1:13" x14ac:dyDescent="0.25">
      <c r="A146" s="13" t="s">
        <v>91</v>
      </c>
      <c r="B146" s="13" t="s">
        <v>92</v>
      </c>
      <c r="C146" s="22" t="s">
        <v>308</v>
      </c>
      <c r="D146" s="14">
        <v>267903010</v>
      </c>
      <c r="E146" s="15">
        <v>43314</v>
      </c>
      <c r="F146" s="16">
        <v>6339339.3200000003</v>
      </c>
      <c r="G146" s="17">
        <v>230655.71</v>
      </c>
      <c r="H146" s="16">
        <v>6457038.8799999999</v>
      </c>
      <c r="I146" s="17">
        <f t="shared" si="4"/>
        <v>-112956.1500000004</v>
      </c>
      <c r="J146" s="18">
        <v>220</v>
      </c>
      <c r="K146" s="18">
        <v>21</v>
      </c>
      <c r="L146" s="18">
        <v>284</v>
      </c>
      <c r="M146" s="19">
        <f t="shared" si="5"/>
        <v>43</v>
      </c>
    </row>
    <row r="147" spans="1:13" x14ac:dyDescent="0.25">
      <c r="A147" s="13" t="s">
        <v>91</v>
      </c>
      <c r="B147" s="13" t="s">
        <v>92</v>
      </c>
      <c r="C147" s="22" t="s">
        <v>95</v>
      </c>
      <c r="D147" s="14">
        <v>81604044</v>
      </c>
      <c r="E147" s="15">
        <v>43228</v>
      </c>
      <c r="F147" s="16">
        <v>12399737.449999999</v>
      </c>
      <c r="G147" s="17">
        <v>694141.8</v>
      </c>
      <c r="H147" s="16">
        <v>12634004.23</v>
      </c>
      <c r="I147" s="17">
        <f t="shared" si="4"/>
        <v>-459875.01999999885</v>
      </c>
      <c r="J147" s="18">
        <v>251</v>
      </c>
      <c r="K147" s="18">
        <v>42</v>
      </c>
      <c r="L147" s="18">
        <v>311</v>
      </c>
      <c r="M147" s="19">
        <f t="shared" si="5"/>
        <v>18</v>
      </c>
    </row>
    <row r="148" spans="1:13" x14ac:dyDescent="0.25">
      <c r="A148" s="13" t="s">
        <v>91</v>
      </c>
      <c r="B148" s="13" t="s">
        <v>92</v>
      </c>
      <c r="C148" s="22" t="s">
        <v>93</v>
      </c>
      <c r="D148" s="14">
        <v>4706159</v>
      </c>
      <c r="E148" s="15">
        <v>43174</v>
      </c>
      <c r="F148" s="16">
        <v>657809</v>
      </c>
      <c r="G148" s="20">
        <v>0</v>
      </c>
      <c r="H148" s="16">
        <v>696391.92</v>
      </c>
      <c r="I148" s="17">
        <f t="shared" si="4"/>
        <v>38582.920000000042</v>
      </c>
      <c r="J148" s="18">
        <v>74</v>
      </c>
      <c r="K148" s="18">
        <v>0</v>
      </c>
      <c r="L148" s="18">
        <v>73</v>
      </c>
      <c r="M148" s="19">
        <f t="shared" si="5"/>
        <v>-1</v>
      </c>
    </row>
    <row r="149" spans="1:13" x14ac:dyDescent="0.25">
      <c r="A149" s="13" t="s">
        <v>91</v>
      </c>
      <c r="B149" s="13" t="s">
        <v>92</v>
      </c>
      <c r="C149" s="22" t="s">
        <v>93</v>
      </c>
      <c r="D149" s="14">
        <v>4714068</v>
      </c>
      <c r="E149" s="15">
        <v>43187</v>
      </c>
      <c r="F149" s="16">
        <v>63579301.829999998</v>
      </c>
      <c r="G149" s="20">
        <v>1221850.5900000001</v>
      </c>
      <c r="H149" s="16">
        <v>64510422.939999998</v>
      </c>
      <c r="I149" s="17">
        <f t="shared" si="4"/>
        <v>-290729.48000000068</v>
      </c>
      <c r="J149" s="18">
        <v>920</v>
      </c>
      <c r="K149" s="18">
        <v>69</v>
      </c>
      <c r="L149" s="18">
        <v>989</v>
      </c>
      <c r="M149" s="19">
        <f t="shared" si="5"/>
        <v>0</v>
      </c>
    </row>
    <row r="150" spans="1:13" x14ac:dyDescent="0.25">
      <c r="A150" s="13" t="s">
        <v>91</v>
      </c>
      <c r="B150" s="13" t="s">
        <v>91</v>
      </c>
      <c r="C150" s="22" t="s">
        <v>40</v>
      </c>
      <c r="D150" s="14">
        <v>91847120</v>
      </c>
      <c r="E150" s="15">
        <v>43258</v>
      </c>
      <c r="F150" s="16">
        <v>1300500</v>
      </c>
      <c r="G150" s="17">
        <v>1220</v>
      </c>
      <c r="H150" s="16">
        <v>1275422.94</v>
      </c>
      <c r="I150" s="17">
        <f t="shared" si="4"/>
        <v>-26297.060000000056</v>
      </c>
      <c r="J150" s="18">
        <v>172</v>
      </c>
      <c r="K150" s="18">
        <v>0</v>
      </c>
      <c r="L150" s="18">
        <v>191</v>
      </c>
      <c r="M150" s="19">
        <f t="shared" si="5"/>
        <v>19</v>
      </c>
    </row>
    <row r="151" spans="1:13" x14ac:dyDescent="0.25">
      <c r="A151" s="13" t="s">
        <v>91</v>
      </c>
      <c r="B151" s="13" t="s">
        <v>91</v>
      </c>
      <c r="C151" s="22" t="s">
        <v>300</v>
      </c>
      <c r="D151" s="14">
        <v>104703072</v>
      </c>
      <c r="E151" s="15">
        <v>43265</v>
      </c>
      <c r="F151" s="16">
        <v>1680355.86</v>
      </c>
      <c r="G151" s="17">
        <v>2509.13</v>
      </c>
      <c r="H151" s="16">
        <v>1640059.85</v>
      </c>
      <c r="I151" s="17">
        <f t="shared" si="4"/>
        <v>-42805.140000000007</v>
      </c>
      <c r="J151" s="18">
        <v>100</v>
      </c>
      <c r="K151" s="18">
        <v>0</v>
      </c>
      <c r="L151" s="18">
        <v>84</v>
      </c>
      <c r="M151" s="19">
        <f t="shared" si="5"/>
        <v>-16</v>
      </c>
    </row>
    <row r="152" spans="1:13" x14ac:dyDescent="0.25">
      <c r="A152" s="13" t="s">
        <v>91</v>
      </c>
      <c r="B152" s="13" t="s">
        <v>91</v>
      </c>
      <c r="C152" s="22" t="s">
        <v>295</v>
      </c>
      <c r="D152" s="14">
        <v>9214080</v>
      </c>
      <c r="E152" s="15">
        <v>43336</v>
      </c>
      <c r="F152" s="16">
        <v>30450159</v>
      </c>
      <c r="G152" s="17">
        <v>738983.03</v>
      </c>
      <c r="H152" s="16">
        <v>27831944.100000001</v>
      </c>
      <c r="I152" s="17">
        <f t="shared" si="4"/>
        <v>-3357197.9299999988</v>
      </c>
      <c r="J152" s="18">
        <v>504</v>
      </c>
      <c r="K152" s="18">
        <v>28</v>
      </c>
      <c r="L152" s="18">
        <v>532</v>
      </c>
      <c r="M152" s="19">
        <f t="shared" si="5"/>
        <v>0</v>
      </c>
    </row>
    <row r="153" spans="1:13" x14ac:dyDescent="0.25">
      <c r="A153" s="13" t="s">
        <v>91</v>
      </c>
      <c r="B153" s="13" t="s">
        <v>91</v>
      </c>
      <c r="C153" s="22" t="s">
        <v>197</v>
      </c>
      <c r="D153" s="14">
        <v>19603256</v>
      </c>
      <c r="E153" s="15">
        <v>43203</v>
      </c>
      <c r="F153" s="16">
        <v>7335235.4199999999</v>
      </c>
      <c r="G153" s="17">
        <v>166505.64000000001</v>
      </c>
      <c r="H153" s="16">
        <v>6650188.7199999997</v>
      </c>
      <c r="I153" s="17">
        <f t="shared" si="4"/>
        <v>-851552.3400000002</v>
      </c>
      <c r="J153" s="18">
        <v>133</v>
      </c>
      <c r="K153" s="18">
        <v>0</v>
      </c>
      <c r="L153" s="18">
        <v>182</v>
      </c>
      <c r="M153" s="19">
        <f t="shared" si="5"/>
        <v>49</v>
      </c>
    </row>
    <row r="154" spans="1:13" x14ac:dyDescent="0.25">
      <c r="A154" s="13" t="s">
        <v>91</v>
      </c>
      <c r="B154" s="13" t="s">
        <v>91</v>
      </c>
      <c r="C154" s="22" t="s">
        <v>197</v>
      </c>
      <c r="D154" s="14">
        <v>19603272</v>
      </c>
      <c r="E154" s="15">
        <v>43283</v>
      </c>
      <c r="F154" s="16">
        <v>3349483.21</v>
      </c>
      <c r="G154" s="17">
        <v>61103.95</v>
      </c>
      <c r="H154" s="16">
        <v>3237177.52</v>
      </c>
      <c r="I154" s="17">
        <f t="shared" si="4"/>
        <v>-173409.63999999996</v>
      </c>
      <c r="J154" s="18">
        <v>104</v>
      </c>
      <c r="K154" s="18">
        <v>80</v>
      </c>
      <c r="L154" s="18">
        <v>184</v>
      </c>
      <c r="M154" s="19">
        <f t="shared" si="5"/>
        <v>0</v>
      </c>
    </row>
    <row r="155" spans="1:13" x14ac:dyDescent="0.25">
      <c r="A155" s="13" t="s">
        <v>91</v>
      </c>
      <c r="B155" s="13" t="s">
        <v>91</v>
      </c>
      <c r="C155" s="22" t="s">
        <v>197</v>
      </c>
      <c r="D155" s="14">
        <v>44202157</v>
      </c>
      <c r="E155" s="15">
        <v>43336</v>
      </c>
      <c r="F155" s="16">
        <v>3240394.35</v>
      </c>
      <c r="G155" s="20">
        <v>430925.44</v>
      </c>
      <c r="H155" s="16">
        <v>3477263.43</v>
      </c>
      <c r="I155" s="17">
        <f t="shared" si="4"/>
        <v>-194056.35999999993</v>
      </c>
      <c r="J155" s="18">
        <v>156</v>
      </c>
      <c r="K155" s="18">
        <v>0</v>
      </c>
      <c r="L155" s="18">
        <v>145</v>
      </c>
      <c r="M155" s="19">
        <f t="shared" si="5"/>
        <v>-11</v>
      </c>
    </row>
    <row r="156" spans="1:13" x14ac:dyDescent="0.25">
      <c r="A156" s="13" t="s">
        <v>91</v>
      </c>
      <c r="B156" s="13" t="s">
        <v>91</v>
      </c>
      <c r="C156" s="22" t="s">
        <v>197</v>
      </c>
      <c r="D156" s="14">
        <v>44202160</v>
      </c>
      <c r="E156" s="15">
        <v>43227</v>
      </c>
      <c r="F156" s="16">
        <v>496357</v>
      </c>
      <c r="G156" s="20">
        <v>250.92</v>
      </c>
      <c r="H156" s="16">
        <v>514912.05</v>
      </c>
      <c r="I156" s="17">
        <f t="shared" si="4"/>
        <v>18304.12999999999</v>
      </c>
      <c r="J156" s="18">
        <v>64</v>
      </c>
      <c r="K156" s="18">
        <v>0</v>
      </c>
      <c r="L156" s="18">
        <v>69</v>
      </c>
      <c r="M156" s="19">
        <f t="shared" si="5"/>
        <v>5</v>
      </c>
    </row>
    <row r="157" spans="1:13" x14ac:dyDescent="0.25">
      <c r="A157" s="13" t="s">
        <v>91</v>
      </c>
      <c r="B157" s="13" t="s">
        <v>91</v>
      </c>
      <c r="C157" s="22" t="s">
        <v>305</v>
      </c>
      <c r="D157" s="14">
        <v>237401176</v>
      </c>
      <c r="E157" s="15">
        <v>43227</v>
      </c>
      <c r="F157" s="16">
        <v>6763281.3899999997</v>
      </c>
      <c r="G157" s="17">
        <v>1855466.79</v>
      </c>
      <c r="H157" s="16">
        <v>8548566.1600000001</v>
      </c>
      <c r="I157" s="17">
        <f t="shared" si="4"/>
        <v>-70182.019999999553</v>
      </c>
      <c r="J157" s="18">
        <v>267</v>
      </c>
      <c r="K157" s="18">
        <v>172</v>
      </c>
      <c r="L157" s="18">
        <v>433</v>
      </c>
      <c r="M157" s="19">
        <f t="shared" si="5"/>
        <v>-6</v>
      </c>
    </row>
    <row r="158" spans="1:13" x14ac:dyDescent="0.25">
      <c r="A158" s="13" t="s">
        <v>91</v>
      </c>
      <c r="B158" s="13" t="s">
        <v>91</v>
      </c>
      <c r="C158" s="22" t="s">
        <v>288</v>
      </c>
      <c r="D158" s="14">
        <v>91847118</v>
      </c>
      <c r="E158" s="15">
        <v>43322</v>
      </c>
      <c r="F158" s="16">
        <v>1037211.25</v>
      </c>
      <c r="G158" s="17">
        <v>21297.13</v>
      </c>
      <c r="H158" s="16">
        <v>904037.2</v>
      </c>
      <c r="I158" s="17">
        <f t="shared" si="4"/>
        <v>-154471.18000000005</v>
      </c>
      <c r="J158" s="18">
        <v>84</v>
      </c>
      <c r="K158" s="18">
        <v>0</v>
      </c>
      <c r="L158" s="18">
        <v>69</v>
      </c>
      <c r="M158" s="19">
        <f t="shared" si="5"/>
        <v>-15</v>
      </c>
    </row>
    <row r="159" spans="1:13" x14ac:dyDescent="0.25">
      <c r="A159" s="13" t="s">
        <v>91</v>
      </c>
      <c r="B159" s="13" t="s">
        <v>91</v>
      </c>
      <c r="C159" s="22" t="s">
        <v>97</v>
      </c>
      <c r="D159" s="14">
        <v>35304095</v>
      </c>
      <c r="E159" s="15">
        <v>43308</v>
      </c>
      <c r="F159" s="16">
        <v>3939023.45</v>
      </c>
      <c r="G159" s="17">
        <v>43110.48</v>
      </c>
      <c r="H159" s="16">
        <v>4070725.32</v>
      </c>
      <c r="I159" s="17">
        <f t="shared" si="4"/>
        <v>88591.389999999636</v>
      </c>
      <c r="J159" s="18">
        <v>187</v>
      </c>
      <c r="K159" s="18">
        <v>0</v>
      </c>
      <c r="L159" s="18">
        <v>186</v>
      </c>
      <c r="M159" s="19">
        <f t="shared" si="5"/>
        <v>-1</v>
      </c>
    </row>
    <row r="160" spans="1:13" x14ac:dyDescent="0.25">
      <c r="A160" s="13" t="s">
        <v>91</v>
      </c>
      <c r="B160" s="13" t="s">
        <v>91</v>
      </c>
      <c r="C160" s="22" t="s">
        <v>296</v>
      </c>
      <c r="D160" s="14">
        <v>35305082</v>
      </c>
      <c r="E160" s="15">
        <v>43322</v>
      </c>
      <c r="F160" s="16">
        <v>6736851.5</v>
      </c>
      <c r="G160" s="17">
        <v>348492.1</v>
      </c>
      <c r="H160" s="16">
        <v>6960547.5800000001</v>
      </c>
      <c r="I160" s="17">
        <f t="shared" si="4"/>
        <v>-124796.0199999999</v>
      </c>
      <c r="J160" s="18">
        <v>335</v>
      </c>
      <c r="K160" s="18">
        <v>130</v>
      </c>
      <c r="L160" s="18">
        <v>465</v>
      </c>
      <c r="M160" s="19">
        <f t="shared" si="5"/>
        <v>0</v>
      </c>
    </row>
    <row r="161" spans="1:13" x14ac:dyDescent="0.25">
      <c r="A161" s="13" t="s">
        <v>91</v>
      </c>
      <c r="B161" s="13" t="s">
        <v>91</v>
      </c>
      <c r="C161" s="22" t="s">
        <v>296</v>
      </c>
      <c r="D161" s="14">
        <v>35305088</v>
      </c>
      <c r="E161" s="15">
        <v>43259</v>
      </c>
      <c r="F161" s="16">
        <v>7651961.3600000003</v>
      </c>
      <c r="G161" s="17">
        <v>689851.63</v>
      </c>
      <c r="H161" s="16">
        <v>8199352.0999999996</v>
      </c>
      <c r="I161" s="17">
        <f t="shared" si="4"/>
        <v>-142460.89000000071</v>
      </c>
      <c r="J161" s="18">
        <v>457</v>
      </c>
      <c r="K161" s="18">
        <v>220</v>
      </c>
      <c r="L161" s="18">
        <v>677</v>
      </c>
      <c r="M161" s="19">
        <f t="shared" si="5"/>
        <v>0</v>
      </c>
    </row>
    <row r="162" spans="1:13" x14ac:dyDescent="0.25">
      <c r="A162" s="13" t="s">
        <v>91</v>
      </c>
      <c r="B162" s="13" t="s">
        <v>91</v>
      </c>
      <c r="C162" s="22" t="s">
        <v>296</v>
      </c>
      <c r="D162" s="14">
        <v>58101141</v>
      </c>
      <c r="E162" s="15">
        <v>43258</v>
      </c>
      <c r="F162" s="16">
        <v>1625000</v>
      </c>
      <c r="G162" s="17">
        <v>0</v>
      </c>
      <c r="H162" s="16">
        <v>1685897.52</v>
      </c>
      <c r="I162" s="17">
        <f t="shared" si="4"/>
        <v>60897.520000000019</v>
      </c>
      <c r="J162" s="18">
        <v>286</v>
      </c>
      <c r="K162" s="18">
        <v>0</v>
      </c>
      <c r="L162" s="18">
        <v>277</v>
      </c>
      <c r="M162" s="19">
        <f t="shared" si="5"/>
        <v>-9</v>
      </c>
    </row>
    <row r="163" spans="1:13" x14ac:dyDescent="0.25">
      <c r="A163" s="13" t="s">
        <v>91</v>
      </c>
      <c r="B163" s="13" t="s">
        <v>91</v>
      </c>
      <c r="C163" s="22" t="s">
        <v>296</v>
      </c>
      <c r="D163" s="14">
        <v>58102145</v>
      </c>
      <c r="E163" s="15">
        <v>43235</v>
      </c>
      <c r="F163" s="16">
        <v>1463102.55</v>
      </c>
      <c r="G163" s="17">
        <v>3696.9</v>
      </c>
      <c r="H163" s="16">
        <v>1430639.41</v>
      </c>
      <c r="I163" s="17">
        <f t="shared" si="4"/>
        <v>-36160.040000000132</v>
      </c>
      <c r="J163" s="18">
        <v>80</v>
      </c>
      <c r="K163" s="18">
        <v>1</v>
      </c>
      <c r="L163" s="18">
        <v>81</v>
      </c>
      <c r="M163" s="19">
        <f t="shared" si="5"/>
        <v>0</v>
      </c>
    </row>
    <row r="164" spans="1:13" x14ac:dyDescent="0.25">
      <c r="A164" s="13" t="s">
        <v>91</v>
      </c>
      <c r="B164" s="13" t="s">
        <v>91</v>
      </c>
      <c r="C164" s="22" t="s">
        <v>19</v>
      </c>
      <c r="D164" s="14">
        <v>91800187</v>
      </c>
      <c r="E164" s="15">
        <v>43308</v>
      </c>
      <c r="F164" s="16">
        <v>1276600</v>
      </c>
      <c r="G164" s="17">
        <v>29610</v>
      </c>
      <c r="H164" s="16">
        <v>1275062.79</v>
      </c>
      <c r="I164" s="17">
        <f t="shared" si="4"/>
        <v>-31147.209999999963</v>
      </c>
      <c r="J164" s="18">
        <v>548</v>
      </c>
      <c r="K164" s="18">
        <v>0</v>
      </c>
      <c r="L164" s="18">
        <v>424</v>
      </c>
      <c r="M164" s="19">
        <f t="shared" si="5"/>
        <v>-124</v>
      </c>
    </row>
    <row r="165" spans="1:13" x14ac:dyDescent="0.25">
      <c r="A165" s="13" t="s">
        <v>91</v>
      </c>
      <c r="B165" s="13" t="s">
        <v>91</v>
      </c>
      <c r="C165" s="22" t="s">
        <v>19</v>
      </c>
      <c r="D165" s="14">
        <v>91847052</v>
      </c>
      <c r="E165" s="15">
        <v>43333</v>
      </c>
      <c r="F165" s="16">
        <v>2270944.2999999998</v>
      </c>
      <c r="G165" s="17">
        <v>0</v>
      </c>
      <c r="H165" s="16">
        <v>2162311.9500000002</v>
      </c>
      <c r="I165" s="17">
        <f t="shared" si="4"/>
        <v>-108632.34999999963</v>
      </c>
      <c r="J165" s="18">
        <v>244</v>
      </c>
      <c r="K165" s="18">
        <v>0</v>
      </c>
      <c r="L165" s="18">
        <v>239</v>
      </c>
      <c r="M165" s="19">
        <f t="shared" si="5"/>
        <v>-5</v>
      </c>
    </row>
    <row r="166" spans="1:13" x14ac:dyDescent="0.25">
      <c r="A166" s="13" t="s">
        <v>91</v>
      </c>
      <c r="B166" s="13" t="s">
        <v>91</v>
      </c>
      <c r="C166" s="22" t="s">
        <v>19</v>
      </c>
      <c r="D166" s="14">
        <v>91847100</v>
      </c>
      <c r="E166" s="15">
        <v>43220</v>
      </c>
      <c r="F166" s="16">
        <v>3464886.45</v>
      </c>
      <c r="G166" s="17">
        <v>0</v>
      </c>
      <c r="H166" s="16">
        <v>3250839</v>
      </c>
      <c r="I166" s="17">
        <f t="shared" si="4"/>
        <v>-214047.45000000019</v>
      </c>
      <c r="J166" s="18">
        <v>315</v>
      </c>
      <c r="K166" s="18">
        <v>0</v>
      </c>
      <c r="L166" s="18">
        <v>259</v>
      </c>
      <c r="M166" s="19">
        <f t="shared" si="5"/>
        <v>-56</v>
      </c>
    </row>
    <row r="167" spans="1:13" x14ac:dyDescent="0.25">
      <c r="A167" s="13" t="s">
        <v>91</v>
      </c>
      <c r="B167" s="13" t="s">
        <v>96</v>
      </c>
      <c r="C167" s="22" t="s">
        <v>95</v>
      </c>
      <c r="D167" s="14">
        <v>81602076</v>
      </c>
      <c r="E167" s="15">
        <v>43319</v>
      </c>
      <c r="F167" s="16">
        <v>4986228.1100000003</v>
      </c>
      <c r="G167" s="17">
        <v>-92631.32</v>
      </c>
      <c r="H167" s="16">
        <v>4605291.5999999996</v>
      </c>
      <c r="I167" s="17">
        <f t="shared" si="4"/>
        <v>-288305.1900000007</v>
      </c>
      <c r="J167" s="18">
        <v>236</v>
      </c>
      <c r="K167" s="18">
        <v>0</v>
      </c>
      <c r="L167" s="18">
        <v>236</v>
      </c>
      <c r="M167" s="19">
        <f t="shared" si="5"/>
        <v>0</v>
      </c>
    </row>
    <row r="168" spans="1:13" x14ac:dyDescent="0.25">
      <c r="A168" s="13" t="s">
        <v>91</v>
      </c>
      <c r="B168" s="13" t="s">
        <v>96</v>
      </c>
      <c r="C168" s="22" t="s">
        <v>51</v>
      </c>
      <c r="D168" s="14">
        <v>13510055</v>
      </c>
      <c r="E168" s="15">
        <v>43252</v>
      </c>
      <c r="F168" s="16">
        <v>5166236.4000000004</v>
      </c>
      <c r="G168" s="17">
        <v>-30393.52</v>
      </c>
      <c r="H168" s="16">
        <v>5013095.75</v>
      </c>
      <c r="I168" s="17">
        <f t="shared" si="4"/>
        <v>-122747.13000000037</v>
      </c>
      <c r="J168" s="18">
        <v>244</v>
      </c>
      <c r="K168" s="18">
        <v>0</v>
      </c>
      <c r="L168" s="18">
        <v>246</v>
      </c>
      <c r="M168" s="19">
        <f t="shared" si="5"/>
        <v>2</v>
      </c>
    </row>
    <row r="169" spans="1:13" x14ac:dyDescent="0.25">
      <c r="A169" s="13" t="s">
        <v>91</v>
      </c>
      <c r="B169" s="13" t="s">
        <v>96</v>
      </c>
      <c r="C169" s="22" t="s">
        <v>94</v>
      </c>
      <c r="D169" s="14">
        <v>13409034</v>
      </c>
      <c r="E169" s="15">
        <v>43220</v>
      </c>
      <c r="F169" s="16">
        <v>15088445.93</v>
      </c>
      <c r="G169" s="17">
        <v>855039.57</v>
      </c>
      <c r="H169" s="16">
        <v>15703706.35</v>
      </c>
      <c r="I169" s="17">
        <f t="shared" si="4"/>
        <v>-239779.15000000002</v>
      </c>
      <c r="J169" s="18">
        <v>420</v>
      </c>
      <c r="K169" s="18">
        <v>25</v>
      </c>
      <c r="L169" s="18">
        <v>633</v>
      </c>
      <c r="M169" s="19">
        <f t="shared" si="5"/>
        <v>188</v>
      </c>
    </row>
    <row r="170" spans="1:13" x14ac:dyDescent="0.25">
      <c r="A170" s="13" t="s">
        <v>91</v>
      </c>
      <c r="B170" s="13" t="s">
        <v>96</v>
      </c>
      <c r="C170" s="22" t="s">
        <v>94</v>
      </c>
      <c r="D170" s="14">
        <v>13409063</v>
      </c>
      <c r="E170" s="15">
        <v>43314</v>
      </c>
      <c r="F170" s="16">
        <v>39346679.880000003</v>
      </c>
      <c r="G170" s="17">
        <v>2003182.93</v>
      </c>
      <c r="H170" s="16">
        <v>41733495.380000003</v>
      </c>
      <c r="I170" s="17">
        <f t="shared" si="4"/>
        <v>383632.57000000007</v>
      </c>
      <c r="J170" s="18">
        <v>755</v>
      </c>
      <c r="K170" s="18">
        <v>119</v>
      </c>
      <c r="L170" s="18">
        <v>874</v>
      </c>
      <c r="M170" s="19">
        <f t="shared" si="5"/>
        <v>0</v>
      </c>
    </row>
    <row r="171" spans="1:13" x14ac:dyDescent="0.25">
      <c r="A171" s="13" t="s">
        <v>91</v>
      </c>
      <c r="B171" s="13" t="s">
        <v>98</v>
      </c>
      <c r="C171" s="22" t="s">
        <v>303</v>
      </c>
      <c r="D171" s="14">
        <v>145101024</v>
      </c>
      <c r="E171" s="15">
        <v>43189</v>
      </c>
      <c r="F171" s="16">
        <v>5538628.8700000001</v>
      </c>
      <c r="G171" s="17">
        <v>407327.54</v>
      </c>
      <c r="H171" s="16">
        <v>5123559.38</v>
      </c>
      <c r="I171" s="17">
        <f t="shared" si="4"/>
        <v>-822397.03000000026</v>
      </c>
      <c r="J171" s="18">
        <v>263</v>
      </c>
      <c r="K171" s="18">
        <v>0</v>
      </c>
      <c r="L171" s="18">
        <v>378</v>
      </c>
      <c r="M171" s="19">
        <f t="shared" si="5"/>
        <v>115</v>
      </c>
    </row>
    <row r="172" spans="1:13" x14ac:dyDescent="0.25">
      <c r="A172" s="13" t="s">
        <v>91</v>
      </c>
      <c r="B172" s="13" t="s">
        <v>98</v>
      </c>
      <c r="C172" s="22" t="s">
        <v>301</v>
      </c>
      <c r="D172" s="14">
        <v>105101042</v>
      </c>
      <c r="E172" s="15">
        <v>43237</v>
      </c>
      <c r="F172" s="16">
        <v>11142221.18</v>
      </c>
      <c r="G172" s="17">
        <v>936556.16</v>
      </c>
      <c r="H172" s="16">
        <v>11931750.039999999</v>
      </c>
      <c r="I172" s="17">
        <f t="shared" si="4"/>
        <v>-147027.30000000063</v>
      </c>
      <c r="J172" s="18">
        <v>293</v>
      </c>
      <c r="K172" s="18">
        <v>86</v>
      </c>
      <c r="L172" s="18">
        <v>463</v>
      </c>
      <c r="M172" s="19">
        <f t="shared" si="5"/>
        <v>84</v>
      </c>
    </row>
    <row r="173" spans="1:13" x14ac:dyDescent="0.25">
      <c r="A173" s="13" t="s">
        <v>91</v>
      </c>
      <c r="B173" s="13" t="s">
        <v>98</v>
      </c>
      <c r="C173" s="22" t="s">
        <v>302</v>
      </c>
      <c r="D173" s="14">
        <v>115902032</v>
      </c>
      <c r="E173" s="15">
        <v>43237</v>
      </c>
      <c r="F173" s="16">
        <v>9549753.0399999991</v>
      </c>
      <c r="G173" s="17">
        <v>432326.32</v>
      </c>
      <c r="H173" s="16">
        <v>9699569.7599999998</v>
      </c>
      <c r="I173" s="17">
        <f t="shared" si="4"/>
        <v>-282509.59999999934</v>
      </c>
      <c r="J173" s="18">
        <v>315</v>
      </c>
      <c r="K173" s="18">
        <v>61</v>
      </c>
      <c r="L173" s="18">
        <v>448</v>
      </c>
      <c r="M173" s="19">
        <f t="shared" si="5"/>
        <v>72</v>
      </c>
    </row>
    <row r="174" spans="1:13" x14ac:dyDescent="0.25">
      <c r="A174" s="13" t="s">
        <v>91</v>
      </c>
      <c r="B174" s="13" t="s">
        <v>98</v>
      </c>
      <c r="C174" s="22" t="s">
        <v>78</v>
      </c>
      <c r="D174" s="14">
        <v>9203049</v>
      </c>
      <c r="E174" s="15">
        <v>43278</v>
      </c>
      <c r="F174" s="16">
        <v>1185768.45</v>
      </c>
      <c r="G174" s="17">
        <v>0</v>
      </c>
      <c r="H174" s="16">
        <v>1184447.07</v>
      </c>
      <c r="I174" s="17">
        <f t="shared" si="4"/>
        <v>-1321.3799999998882</v>
      </c>
      <c r="J174" s="18">
        <v>80</v>
      </c>
      <c r="K174" s="18">
        <v>0</v>
      </c>
      <c r="L174" s="18">
        <v>73</v>
      </c>
      <c r="M174" s="19">
        <f t="shared" si="5"/>
        <v>-7</v>
      </c>
    </row>
    <row r="175" spans="1:13" x14ac:dyDescent="0.25">
      <c r="A175" s="13" t="s">
        <v>91</v>
      </c>
      <c r="B175" s="13" t="s">
        <v>99</v>
      </c>
      <c r="C175" s="22" t="s">
        <v>41</v>
      </c>
      <c r="D175" s="14">
        <v>91811091</v>
      </c>
      <c r="E175" s="15">
        <v>43196</v>
      </c>
      <c r="F175" s="16">
        <v>696776.52</v>
      </c>
      <c r="G175" s="17">
        <v>7812.91</v>
      </c>
      <c r="H175" s="16">
        <v>644508.44999999995</v>
      </c>
      <c r="I175" s="17">
        <f t="shared" si="4"/>
        <v>-60080.980000000069</v>
      </c>
      <c r="J175" s="18">
        <v>180</v>
      </c>
      <c r="K175" s="18">
        <v>0</v>
      </c>
      <c r="L175" s="18">
        <v>139</v>
      </c>
      <c r="M175" s="19">
        <f t="shared" si="5"/>
        <v>-41</v>
      </c>
    </row>
    <row r="176" spans="1:13" x14ac:dyDescent="0.25">
      <c r="A176" s="13" t="s">
        <v>91</v>
      </c>
      <c r="B176" s="13" t="s">
        <v>99</v>
      </c>
      <c r="C176" s="22" t="s">
        <v>307</v>
      </c>
      <c r="D176" s="14">
        <v>255501011</v>
      </c>
      <c r="E176" s="15">
        <v>43335</v>
      </c>
      <c r="F176" s="16">
        <v>6878335.7000000002</v>
      </c>
      <c r="G176" s="17">
        <v>-10800.72</v>
      </c>
      <c r="H176" s="16">
        <v>6163569</v>
      </c>
      <c r="I176" s="17">
        <f t="shared" si="4"/>
        <v>-703965.98000000021</v>
      </c>
      <c r="J176" s="18">
        <v>247</v>
      </c>
      <c r="K176" s="18">
        <v>0</v>
      </c>
      <c r="L176" s="18">
        <v>312</v>
      </c>
      <c r="M176" s="19">
        <f t="shared" si="5"/>
        <v>65</v>
      </c>
    </row>
    <row r="177" spans="1:13" x14ac:dyDescent="0.25">
      <c r="A177" s="13" t="s">
        <v>91</v>
      </c>
      <c r="B177" s="13" t="s">
        <v>99</v>
      </c>
      <c r="C177" s="22" t="s">
        <v>306</v>
      </c>
      <c r="D177" s="14">
        <v>251202010</v>
      </c>
      <c r="E177" s="15">
        <v>43333</v>
      </c>
      <c r="F177" s="16">
        <v>3813436.38</v>
      </c>
      <c r="G177" s="17">
        <v>106864.81</v>
      </c>
      <c r="H177" s="16">
        <v>3699496.73</v>
      </c>
      <c r="I177" s="17">
        <f t="shared" si="4"/>
        <v>-220804.4599999999</v>
      </c>
      <c r="J177" s="18">
        <v>206</v>
      </c>
      <c r="K177" s="18">
        <v>0</v>
      </c>
      <c r="L177" s="18">
        <v>198</v>
      </c>
      <c r="M177" s="19">
        <f t="shared" si="5"/>
        <v>-8</v>
      </c>
    </row>
    <row r="178" spans="1:13" x14ac:dyDescent="0.25">
      <c r="A178" s="13" t="s">
        <v>91</v>
      </c>
      <c r="B178" s="13" t="s">
        <v>99</v>
      </c>
      <c r="C178" s="22" t="s">
        <v>304</v>
      </c>
      <c r="D178" s="14">
        <v>149403001</v>
      </c>
      <c r="E178" s="15">
        <v>43335</v>
      </c>
      <c r="F178" s="16">
        <v>4849821.37</v>
      </c>
      <c r="G178" s="17">
        <v>-327021.34999999998</v>
      </c>
      <c r="H178" s="16">
        <v>4330017.41</v>
      </c>
      <c r="I178" s="17">
        <f t="shared" si="4"/>
        <v>-192782.61</v>
      </c>
      <c r="J178" s="18">
        <v>168</v>
      </c>
      <c r="K178" s="18">
        <v>1</v>
      </c>
      <c r="L178" s="18">
        <v>195</v>
      </c>
      <c r="M178" s="19">
        <f t="shared" si="5"/>
        <v>26</v>
      </c>
    </row>
    <row r="179" spans="1:13" x14ac:dyDescent="0.25">
      <c r="A179" s="13" t="s">
        <v>91</v>
      </c>
      <c r="B179" s="13" t="s">
        <v>99</v>
      </c>
      <c r="C179" s="22" t="s">
        <v>100</v>
      </c>
      <c r="D179" s="14">
        <v>19705054</v>
      </c>
      <c r="E179" s="15">
        <v>43262</v>
      </c>
      <c r="F179" s="16">
        <v>1419580.25</v>
      </c>
      <c r="G179" s="17">
        <v>7566.34</v>
      </c>
      <c r="H179" s="16">
        <v>1201650.42</v>
      </c>
      <c r="I179" s="17">
        <f t="shared" si="4"/>
        <v>-225496.17000000007</v>
      </c>
      <c r="J179" s="18">
        <v>66</v>
      </c>
      <c r="K179" s="18">
        <v>0</v>
      </c>
      <c r="L179" s="18">
        <v>61</v>
      </c>
      <c r="M179" s="19">
        <f t="shared" si="5"/>
        <v>-5</v>
      </c>
    </row>
    <row r="180" spans="1:13" x14ac:dyDescent="0.25">
      <c r="A180" s="13" t="s">
        <v>91</v>
      </c>
      <c r="B180" s="13" t="s">
        <v>99</v>
      </c>
      <c r="C180" s="22" t="s">
        <v>184</v>
      </c>
      <c r="D180" s="14">
        <v>9503087</v>
      </c>
      <c r="E180" s="15">
        <v>43277</v>
      </c>
      <c r="F180" s="16">
        <v>5049368.47</v>
      </c>
      <c r="G180" s="17">
        <v>113540.46</v>
      </c>
      <c r="H180" s="16">
        <v>5135395.0199999996</v>
      </c>
      <c r="I180" s="17">
        <f t="shared" si="4"/>
        <v>-27513.910000000193</v>
      </c>
      <c r="J180" s="18">
        <v>279</v>
      </c>
      <c r="K180" s="18">
        <v>4</v>
      </c>
      <c r="L180" s="18">
        <v>276</v>
      </c>
      <c r="M180" s="19">
        <f t="shared" si="5"/>
        <v>-7</v>
      </c>
    </row>
    <row r="181" spans="1:13" x14ac:dyDescent="0.25">
      <c r="A181" s="13" t="s">
        <v>91</v>
      </c>
      <c r="B181" s="13" t="s">
        <v>101</v>
      </c>
      <c r="C181" s="22" t="s">
        <v>297</v>
      </c>
      <c r="D181" s="14">
        <v>99702039</v>
      </c>
      <c r="E181" s="15">
        <v>43273</v>
      </c>
      <c r="F181" s="16">
        <v>3875212.2</v>
      </c>
      <c r="G181" s="17">
        <v>0</v>
      </c>
      <c r="H181" s="16">
        <v>3751009.52</v>
      </c>
      <c r="I181" s="17">
        <f t="shared" si="4"/>
        <v>-124202.68000000017</v>
      </c>
      <c r="J181" s="18">
        <v>251</v>
      </c>
      <c r="K181" s="18">
        <v>0</v>
      </c>
      <c r="L181" s="18">
        <v>169</v>
      </c>
      <c r="M181" s="19">
        <f t="shared" si="5"/>
        <v>-82</v>
      </c>
    </row>
    <row r="182" spans="1:13" x14ac:dyDescent="0.25">
      <c r="A182" s="13" t="s">
        <v>91</v>
      </c>
      <c r="B182" s="13" t="s">
        <v>102</v>
      </c>
      <c r="C182" s="22" t="s">
        <v>309</v>
      </c>
      <c r="D182" s="14">
        <v>314801006</v>
      </c>
      <c r="E182" s="15">
        <v>43333</v>
      </c>
      <c r="F182" s="16">
        <v>9349455.0199999996</v>
      </c>
      <c r="G182" s="20">
        <v>224298.66</v>
      </c>
      <c r="H182" s="16">
        <v>9257874.4399999995</v>
      </c>
      <c r="I182" s="17">
        <f t="shared" si="4"/>
        <v>-315879.24000000011</v>
      </c>
      <c r="J182" s="18">
        <v>362</v>
      </c>
      <c r="K182" s="18">
        <v>13</v>
      </c>
      <c r="L182" s="18">
        <v>467</v>
      </c>
      <c r="M182" s="19">
        <f t="shared" si="5"/>
        <v>92</v>
      </c>
    </row>
    <row r="183" spans="1:13" x14ac:dyDescent="0.25">
      <c r="A183" s="13" t="s">
        <v>91</v>
      </c>
      <c r="B183" s="13" t="s">
        <v>102</v>
      </c>
      <c r="C183" s="22" t="s">
        <v>298</v>
      </c>
      <c r="D183" s="14">
        <v>101402041</v>
      </c>
      <c r="E183" s="15">
        <v>43208</v>
      </c>
      <c r="F183" s="16">
        <v>13784401.34</v>
      </c>
      <c r="G183" s="17">
        <v>530968.84</v>
      </c>
      <c r="H183" s="16">
        <v>14048865.48</v>
      </c>
      <c r="I183" s="17">
        <f t="shared" si="4"/>
        <v>-266504.69999999937</v>
      </c>
      <c r="J183" s="18">
        <v>363</v>
      </c>
      <c r="K183" s="18">
        <v>14</v>
      </c>
      <c r="L183" s="18">
        <v>377</v>
      </c>
      <c r="M183" s="19">
        <f t="shared" si="5"/>
        <v>0</v>
      </c>
    </row>
    <row r="184" spans="1:13" x14ac:dyDescent="0.25">
      <c r="A184" s="13" t="s">
        <v>91</v>
      </c>
      <c r="B184" s="13" t="s">
        <v>102</v>
      </c>
      <c r="C184" s="22" t="s">
        <v>299</v>
      </c>
      <c r="D184" s="14">
        <v>101501025</v>
      </c>
      <c r="E184" s="15">
        <v>43311</v>
      </c>
      <c r="F184" s="16">
        <v>7749472.5199999996</v>
      </c>
      <c r="G184" s="17">
        <v>1448996.62</v>
      </c>
      <c r="H184" s="16">
        <v>8646015.3200000003</v>
      </c>
      <c r="I184" s="17">
        <f t="shared" si="4"/>
        <v>-552453.81999999937</v>
      </c>
      <c r="J184" s="18">
        <v>410</v>
      </c>
      <c r="K184" s="18">
        <v>87</v>
      </c>
      <c r="L184" s="18">
        <v>478</v>
      </c>
      <c r="M184" s="19">
        <f t="shared" si="5"/>
        <v>-19</v>
      </c>
    </row>
    <row r="185" spans="1:13" x14ac:dyDescent="0.25">
      <c r="A185" s="13" t="s">
        <v>91</v>
      </c>
      <c r="B185" s="13" t="s">
        <v>102</v>
      </c>
      <c r="C185" s="22" t="s">
        <v>31</v>
      </c>
      <c r="D185" s="14">
        <v>912074</v>
      </c>
      <c r="E185" s="15">
        <v>43237</v>
      </c>
      <c r="F185" s="16">
        <v>19988908.620000001</v>
      </c>
      <c r="G185" s="17">
        <v>6916012.0499999998</v>
      </c>
      <c r="H185" s="16">
        <v>28021685.34</v>
      </c>
      <c r="I185" s="17">
        <f t="shared" si="4"/>
        <v>1116764.669999999</v>
      </c>
      <c r="J185" s="18">
        <v>503</v>
      </c>
      <c r="K185" s="18">
        <v>122</v>
      </c>
      <c r="L185" s="18">
        <v>625</v>
      </c>
      <c r="M185" s="19">
        <f t="shared" si="5"/>
        <v>0</v>
      </c>
    </row>
    <row r="186" spans="1:13" x14ac:dyDescent="0.25">
      <c r="A186" s="13" t="s">
        <v>91</v>
      </c>
      <c r="B186" s="13" t="s">
        <v>102</v>
      </c>
      <c r="C186" s="22" t="s">
        <v>31</v>
      </c>
      <c r="D186" s="14">
        <v>912078</v>
      </c>
      <c r="E186" s="15">
        <v>43224</v>
      </c>
      <c r="F186" s="16">
        <v>30862690.370000001</v>
      </c>
      <c r="G186" s="17">
        <v>1070492.3600000001</v>
      </c>
      <c r="H186" s="16">
        <v>31803455.100000001</v>
      </c>
      <c r="I186" s="17">
        <f t="shared" si="4"/>
        <v>-129727.62999999966</v>
      </c>
      <c r="J186" s="18">
        <v>505</v>
      </c>
      <c r="K186" s="18">
        <v>20</v>
      </c>
      <c r="L186" s="18">
        <v>525</v>
      </c>
      <c r="M186" s="19">
        <f t="shared" si="5"/>
        <v>0</v>
      </c>
    </row>
    <row r="187" spans="1:13" x14ac:dyDescent="0.25">
      <c r="A187" s="13" t="s">
        <v>91</v>
      </c>
      <c r="B187" s="13" t="s">
        <v>102</v>
      </c>
      <c r="C187" s="22" t="s">
        <v>31</v>
      </c>
      <c r="D187" s="14">
        <v>912212</v>
      </c>
      <c r="E187" s="15">
        <v>43293</v>
      </c>
      <c r="F187" s="16">
        <v>2315893.5699999998</v>
      </c>
      <c r="G187" s="17">
        <v>6529.3</v>
      </c>
      <c r="H187" s="16">
        <v>2399333.14</v>
      </c>
      <c r="I187" s="17">
        <f t="shared" si="4"/>
        <v>76910.270000000295</v>
      </c>
      <c r="J187" s="18">
        <v>121</v>
      </c>
      <c r="K187" s="18">
        <v>6</v>
      </c>
      <c r="L187" s="18">
        <v>127</v>
      </c>
      <c r="M187" s="19">
        <f t="shared" si="5"/>
        <v>0</v>
      </c>
    </row>
    <row r="188" spans="1:13" x14ac:dyDescent="0.25">
      <c r="A188" s="13" t="s">
        <v>91</v>
      </c>
      <c r="B188" s="13" t="s">
        <v>102</v>
      </c>
      <c r="C188" s="22" t="s">
        <v>31</v>
      </c>
      <c r="D188" s="14">
        <v>912216</v>
      </c>
      <c r="E188" s="15">
        <v>43178</v>
      </c>
      <c r="F188" s="16">
        <v>1105995.6200000001</v>
      </c>
      <c r="G188" s="17">
        <v>0</v>
      </c>
      <c r="H188" s="16">
        <v>1115563.3899999999</v>
      </c>
      <c r="I188" s="17">
        <f t="shared" si="4"/>
        <v>9567.7699999997858</v>
      </c>
      <c r="J188" s="18">
        <v>70</v>
      </c>
      <c r="K188" s="18">
        <v>0</v>
      </c>
      <c r="L188" s="18">
        <v>65</v>
      </c>
      <c r="M188" s="19">
        <f t="shared" si="5"/>
        <v>-5</v>
      </c>
    </row>
    <row r="189" spans="1:13" x14ac:dyDescent="0.25">
      <c r="A189" s="13" t="s">
        <v>103</v>
      </c>
      <c r="B189" s="13" t="s">
        <v>311</v>
      </c>
      <c r="C189" s="22" t="s">
        <v>68</v>
      </c>
      <c r="D189" s="14">
        <v>2102024</v>
      </c>
      <c r="E189" s="15">
        <v>43179</v>
      </c>
      <c r="F189" s="16">
        <v>5614637.0700000003</v>
      </c>
      <c r="G189" s="17">
        <v>649111.19999999995</v>
      </c>
      <c r="H189" s="16">
        <v>6312130.0599999996</v>
      </c>
      <c r="I189" s="17">
        <f t="shared" si="4"/>
        <v>48381.789999999339</v>
      </c>
      <c r="J189" s="18">
        <v>40</v>
      </c>
      <c r="K189" s="18">
        <v>0</v>
      </c>
      <c r="L189" s="18">
        <v>40</v>
      </c>
      <c r="M189" s="19">
        <f t="shared" si="5"/>
        <v>0</v>
      </c>
    </row>
    <row r="190" spans="1:13" x14ac:dyDescent="0.25">
      <c r="A190" s="13" t="s">
        <v>103</v>
      </c>
      <c r="B190" s="13" t="s">
        <v>310</v>
      </c>
      <c r="C190" s="22" t="s">
        <v>61</v>
      </c>
      <c r="D190" s="14">
        <v>301057</v>
      </c>
      <c r="E190" s="15">
        <v>43265</v>
      </c>
      <c r="F190" s="16">
        <v>957145</v>
      </c>
      <c r="G190" s="17">
        <v>11010.88</v>
      </c>
      <c r="H190" s="16">
        <v>1004351.58</v>
      </c>
      <c r="I190" s="17">
        <f t="shared" si="4"/>
        <v>36195.699999999961</v>
      </c>
      <c r="J190" s="18">
        <v>80</v>
      </c>
      <c r="K190" s="18">
        <v>0</v>
      </c>
      <c r="L190" s="18">
        <v>62</v>
      </c>
      <c r="M190" s="19">
        <f t="shared" si="5"/>
        <v>-18</v>
      </c>
    </row>
    <row r="191" spans="1:13" x14ac:dyDescent="0.25">
      <c r="A191" s="13" t="s">
        <v>103</v>
      </c>
      <c r="B191" s="13" t="s">
        <v>103</v>
      </c>
      <c r="C191" s="22" t="s">
        <v>40</v>
      </c>
      <c r="D191" s="14">
        <v>92406154</v>
      </c>
      <c r="E191" s="15">
        <v>43298</v>
      </c>
      <c r="F191" s="16">
        <v>7848531.3099999996</v>
      </c>
      <c r="G191" s="17">
        <v>58627.71</v>
      </c>
      <c r="H191" s="16">
        <v>8024672.4699999997</v>
      </c>
      <c r="I191" s="17">
        <f t="shared" si="4"/>
        <v>117513.45000000016</v>
      </c>
      <c r="J191" s="18">
        <v>218</v>
      </c>
      <c r="K191" s="18">
        <v>52</v>
      </c>
      <c r="L191" s="18">
        <v>270</v>
      </c>
      <c r="M191" s="19">
        <f t="shared" si="5"/>
        <v>0</v>
      </c>
    </row>
    <row r="192" spans="1:13" x14ac:dyDescent="0.25">
      <c r="A192" s="13" t="s">
        <v>103</v>
      </c>
      <c r="B192" s="13" t="s">
        <v>103</v>
      </c>
      <c r="C192" s="22" t="s">
        <v>313</v>
      </c>
      <c r="D192" s="14">
        <v>67401037</v>
      </c>
      <c r="E192" s="15">
        <v>43241</v>
      </c>
      <c r="F192" s="16">
        <v>18794269.460000001</v>
      </c>
      <c r="G192" s="17">
        <v>3864908.82</v>
      </c>
      <c r="H192" s="16">
        <v>23230718.489999998</v>
      </c>
      <c r="I192" s="17">
        <f t="shared" si="4"/>
        <v>571540.20999999763</v>
      </c>
      <c r="J192" s="18">
        <v>510</v>
      </c>
      <c r="K192" s="18">
        <v>152</v>
      </c>
      <c r="L192" s="18">
        <v>661</v>
      </c>
      <c r="M192" s="19">
        <f t="shared" si="5"/>
        <v>-1</v>
      </c>
    </row>
    <row r="193" spans="1:13" x14ac:dyDescent="0.25">
      <c r="A193" s="13" t="s">
        <v>103</v>
      </c>
      <c r="B193" s="13" t="s">
        <v>103</v>
      </c>
      <c r="C193" s="22" t="s">
        <v>61</v>
      </c>
      <c r="D193" s="14">
        <v>212102146</v>
      </c>
      <c r="E193" s="15">
        <v>43234</v>
      </c>
      <c r="F193" s="16">
        <v>1399520.76</v>
      </c>
      <c r="G193" s="17">
        <v>93733.23</v>
      </c>
      <c r="H193" s="16">
        <v>1538780.19</v>
      </c>
      <c r="I193" s="17">
        <f t="shared" si="4"/>
        <v>45526.199999999939</v>
      </c>
      <c r="J193" s="18">
        <v>80</v>
      </c>
      <c r="K193" s="18">
        <v>0</v>
      </c>
      <c r="L193" s="18">
        <v>45</v>
      </c>
      <c r="M193" s="19">
        <f t="shared" si="5"/>
        <v>-35</v>
      </c>
    </row>
    <row r="194" spans="1:13" x14ac:dyDescent="0.25">
      <c r="A194" s="13" t="s">
        <v>103</v>
      </c>
      <c r="B194" s="13" t="s">
        <v>103</v>
      </c>
      <c r="C194" s="22" t="s">
        <v>61</v>
      </c>
      <c r="D194" s="14">
        <v>212102152</v>
      </c>
      <c r="E194" s="15">
        <v>43179</v>
      </c>
      <c r="F194" s="16">
        <v>8829604.3300000001</v>
      </c>
      <c r="G194" s="17">
        <v>3647631.93</v>
      </c>
      <c r="H194" s="16">
        <v>12905020.49</v>
      </c>
      <c r="I194" s="17">
        <f t="shared" si="4"/>
        <v>427784.23</v>
      </c>
      <c r="J194" s="18">
        <v>218</v>
      </c>
      <c r="K194" s="18">
        <v>310</v>
      </c>
      <c r="L194" s="18">
        <v>518</v>
      </c>
      <c r="M194" s="19">
        <f t="shared" si="5"/>
        <v>-10</v>
      </c>
    </row>
    <row r="195" spans="1:13" x14ac:dyDescent="0.25">
      <c r="A195" s="13" t="s">
        <v>103</v>
      </c>
      <c r="B195" s="13" t="s">
        <v>103</v>
      </c>
      <c r="C195" s="22" t="s">
        <v>312</v>
      </c>
      <c r="D195" s="14">
        <v>16701108</v>
      </c>
      <c r="E195" s="15">
        <v>43234</v>
      </c>
      <c r="F195" s="16">
        <v>1898217.38</v>
      </c>
      <c r="G195" s="20">
        <v>-108864.11</v>
      </c>
      <c r="H195" s="16">
        <v>1791783.27</v>
      </c>
      <c r="I195" s="17">
        <f t="shared" si="4"/>
        <v>2430.000000000131</v>
      </c>
      <c r="J195" s="18">
        <v>140</v>
      </c>
      <c r="K195" s="18">
        <v>0</v>
      </c>
      <c r="L195" s="18">
        <v>107</v>
      </c>
      <c r="M195" s="19">
        <f t="shared" si="5"/>
        <v>-33</v>
      </c>
    </row>
    <row r="196" spans="1:13" x14ac:dyDescent="0.25">
      <c r="A196" s="13" t="s">
        <v>103</v>
      </c>
      <c r="B196" s="13" t="s">
        <v>103</v>
      </c>
      <c r="C196" s="22" t="s">
        <v>104</v>
      </c>
      <c r="D196" s="14">
        <v>104094</v>
      </c>
      <c r="E196" s="15">
        <v>43280</v>
      </c>
      <c r="F196" s="16">
        <v>682967</v>
      </c>
      <c r="G196" s="17">
        <v>184866.68</v>
      </c>
      <c r="H196" s="16">
        <v>860403.18</v>
      </c>
      <c r="I196" s="17">
        <f t="shared" ref="I196:I259" si="6">H196-F196-G196</f>
        <v>-7430.4999999999418</v>
      </c>
      <c r="J196" s="18">
        <v>60</v>
      </c>
      <c r="K196" s="18">
        <v>40</v>
      </c>
      <c r="L196" s="18">
        <v>99</v>
      </c>
      <c r="M196" s="19">
        <f t="shared" ref="M196:M259" si="7">L196-J196-K196</f>
        <v>-1</v>
      </c>
    </row>
    <row r="197" spans="1:13" x14ac:dyDescent="0.25">
      <c r="A197" s="13" t="s">
        <v>103</v>
      </c>
      <c r="B197" s="13" t="s">
        <v>103</v>
      </c>
      <c r="C197" s="22" t="s">
        <v>19</v>
      </c>
      <c r="D197" s="14">
        <v>92400082</v>
      </c>
      <c r="E197" s="15">
        <v>43276</v>
      </c>
      <c r="F197" s="16">
        <v>815945.44</v>
      </c>
      <c r="G197" s="17">
        <v>414171.75</v>
      </c>
      <c r="H197" s="16">
        <v>1230392.96</v>
      </c>
      <c r="I197" s="17">
        <f t="shared" si="6"/>
        <v>275.77000000001863</v>
      </c>
      <c r="J197" s="18">
        <v>120</v>
      </c>
      <c r="K197" s="18">
        <v>20</v>
      </c>
      <c r="L197" s="18">
        <v>140</v>
      </c>
      <c r="M197" s="19">
        <f t="shared" si="7"/>
        <v>0</v>
      </c>
    </row>
    <row r="198" spans="1:13" x14ac:dyDescent="0.25">
      <c r="A198" s="13" t="s">
        <v>103</v>
      </c>
      <c r="B198" s="13" t="s">
        <v>198</v>
      </c>
      <c r="C198" s="22" t="s">
        <v>61</v>
      </c>
      <c r="D198" s="14">
        <v>205044</v>
      </c>
      <c r="E198" s="15">
        <v>43276</v>
      </c>
      <c r="F198" s="16">
        <v>3057663.63</v>
      </c>
      <c r="G198" s="17">
        <v>64571.81</v>
      </c>
      <c r="H198" s="16">
        <v>3122235.44</v>
      </c>
      <c r="I198" s="17">
        <f t="shared" si="6"/>
        <v>5.8207660913467407E-11</v>
      </c>
      <c r="J198" s="18">
        <v>160</v>
      </c>
      <c r="K198" s="18">
        <v>0</v>
      </c>
      <c r="L198" s="18">
        <v>142</v>
      </c>
      <c r="M198" s="19">
        <f t="shared" si="7"/>
        <v>-18</v>
      </c>
    </row>
    <row r="199" spans="1:13" x14ac:dyDescent="0.25">
      <c r="A199" s="13" t="s">
        <v>103</v>
      </c>
      <c r="B199" s="13" t="s">
        <v>198</v>
      </c>
      <c r="C199" s="22" t="s">
        <v>104</v>
      </c>
      <c r="D199" s="14">
        <v>37405025</v>
      </c>
      <c r="E199" s="15">
        <v>43181</v>
      </c>
      <c r="F199" s="16">
        <v>3121216.06</v>
      </c>
      <c r="G199" s="17">
        <v>493585.19</v>
      </c>
      <c r="H199" s="16">
        <v>3666586.38</v>
      </c>
      <c r="I199" s="17">
        <f t="shared" si="6"/>
        <v>51785.12999999983</v>
      </c>
      <c r="J199" s="18">
        <v>110</v>
      </c>
      <c r="K199" s="18">
        <v>0</v>
      </c>
      <c r="L199" s="18">
        <v>110</v>
      </c>
      <c r="M199" s="19">
        <f t="shared" si="7"/>
        <v>0</v>
      </c>
    </row>
    <row r="200" spans="1:13" x14ac:dyDescent="0.25">
      <c r="A200" s="13" t="s">
        <v>105</v>
      </c>
      <c r="B200" s="13" t="s">
        <v>106</v>
      </c>
      <c r="C200" s="22" t="s">
        <v>199</v>
      </c>
      <c r="D200" s="14">
        <v>55003024</v>
      </c>
      <c r="E200" s="15">
        <v>43252</v>
      </c>
      <c r="F200" s="16">
        <v>3426804.42</v>
      </c>
      <c r="G200" s="17">
        <v>113188.14</v>
      </c>
      <c r="H200" s="16">
        <v>3482402.8</v>
      </c>
      <c r="I200" s="17">
        <f t="shared" si="6"/>
        <v>-57589.760000000111</v>
      </c>
      <c r="J200" s="18">
        <v>215</v>
      </c>
      <c r="K200" s="18">
        <v>0</v>
      </c>
      <c r="L200" s="18">
        <v>149</v>
      </c>
      <c r="M200" s="19">
        <f t="shared" si="7"/>
        <v>-66</v>
      </c>
    </row>
    <row r="201" spans="1:13" x14ac:dyDescent="0.25">
      <c r="A201" s="13" t="s">
        <v>105</v>
      </c>
      <c r="B201" s="13" t="s">
        <v>106</v>
      </c>
      <c r="C201" s="22" t="s">
        <v>316</v>
      </c>
      <c r="D201" s="14">
        <v>34304042</v>
      </c>
      <c r="E201" s="15">
        <v>43235</v>
      </c>
      <c r="F201" s="16">
        <v>75144</v>
      </c>
      <c r="G201" s="17">
        <v>-14090.19</v>
      </c>
      <c r="H201" s="16">
        <v>58935.56</v>
      </c>
      <c r="I201" s="17">
        <f t="shared" si="6"/>
        <v>-2118.2500000000018</v>
      </c>
      <c r="J201" s="18">
        <v>16</v>
      </c>
      <c r="K201" s="18">
        <v>0</v>
      </c>
      <c r="L201" s="18">
        <v>17</v>
      </c>
      <c r="M201" s="19">
        <f t="shared" si="7"/>
        <v>1</v>
      </c>
    </row>
    <row r="202" spans="1:13" x14ac:dyDescent="0.25">
      <c r="A202" s="13" t="s">
        <v>105</v>
      </c>
      <c r="B202" s="13" t="s">
        <v>106</v>
      </c>
      <c r="C202" s="22" t="s">
        <v>118</v>
      </c>
      <c r="D202" s="14">
        <v>25801028</v>
      </c>
      <c r="E202" s="15">
        <v>43291</v>
      </c>
      <c r="F202" s="16">
        <v>6192975.1200000001</v>
      </c>
      <c r="G202" s="20">
        <v>330771.01</v>
      </c>
      <c r="H202" s="16">
        <v>6083423.0899999999</v>
      </c>
      <c r="I202" s="17">
        <f t="shared" si="6"/>
        <v>-440323.04000000027</v>
      </c>
      <c r="J202" s="18">
        <v>272</v>
      </c>
      <c r="K202" s="18">
        <v>26</v>
      </c>
      <c r="L202" s="18">
        <v>215</v>
      </c>
      <c r="M202" s="19">
        <f t="shared" si="7"/>
        <v>-83</v>
      </c>
    </row>
    <row r="203" spans="1:13" x14ac:dyDescent="0.25">
      <c r="A203" s="13" t="s">
        <v>105</v>
      </c>
      <c r="B203" s="13" t="s">
        <v>314</v>
      </c>
      <c r="C203" s="22" t="s">
        <v>318</v>
      </c>
      <c r="D203" s="14">
        <v>160103014</v>
      </c>
      <c r="E203" s="15">
        <v>43208</v>
      </c>
      <c r="F203" s="16">
        <v>1468973.71</v>
      </c>
      <c r="G203" s="17">
        <v>-17817.650000000001</v>
      </c>
      <c r="H203" s="16">
        <v>1458644.38</v>
      </c>
      <c r="I203" s="17">
        <f t="shared" si="6"/>
        <v>7488.3199999999269</v>
      </c>
      <c r="J203" s="18">
        <v>147</v>
      </c>
      <c r="K203" s="18">
        <v>0</v>
      </c>
      <c r="L203" s="18">
        <v>62</v>
      </c>
      <c r="M203" s="19">
        <f t="shared" si="7"/>
        <v>-85</v>
      </c>
    </row>
    <row r="204" spans="1:13" x14ac:dyDescent="0.25">
      <c r="A204" s="13" t="s">
        <v>105</v>
      </c>
      <c r="B204" s="13" t="s">
        <v>314</v>
      </c>
      <c r="C204" s="22" t="s">
        <v>51</v>
      </c>
      <c r="D204" s="14">
        <v>8003054</v>
      </c>
      <c r="E204" s="15">
        <v>43255</v>
      </c>
      <c r="F204" s="16">
        <v>4079052.2</v>
      </c>
      <c r="G204" s="17">
        <v>52468.3</v>
      </c>
      <c r="H204" s="16">
        <v>4227715.4800000004</v>
      </c>
      <c r="I204" s="17">
        <f t="shared" si="6"/>
        <v>96194.980000000258</v>
      </c>
      <c r="J204" s="18">
        <v>39</v>
      </c>
      <c r="K204" s="18">
        <v>12</v>
      </c>
      <c r="L204" s="18">
        <v>49</v>
      </c>
      <c r="M204" s="19">
        <f t="shared" si="7"/>
        <v>-2</v>
      </c>
    </row>
    <row r="205" spans="1:13" x14ac:dyDescent="0.25">
      <c r="A205" s="13" t="s">
        <v>105</v>
      </c>
      <c r="B205" s="13" t="s">
        <v>314</v>
      </c>
      <c r="C205" s="22" t="s">
        <v>51</v>
      </c>
      <c r="D205" s="14">
        <v>8004096</v>
      </c>
      <c r="E205" s="15">
        <v>43336</v>
      </c>
      <c r="F205" s="16">
        <v>3213559.48</v>
      </c>
      <c r="G205" s="17">
        <v>278870.43</v>
      </c>
      <c r="H205" s="16">
        <v>3412603.28</v>
      </c>
      <c r="I205" s="17">
        <f t="shared" si="6"/>
        <v>-79826.630000000179</v>
      </c>
      <c r="J205" s="18">
        <v>32</v>
      </c>
      <c r="K205" s="18">
        <v>7</v>
      </c>
      <c r="L205" s="18">
        <v>39</v>
      </c>
      <c r="M205" s="19">
        <f t="shared" si="7"/>
        <v>0</v>
      </c>
    </row>
    <row r="206" spans="1:13" x14ac:dyDescent="0.25">
      <c r="A206" s="13" t="s">
        <v>105</v>
      </c>
      <c r="B206" s="13" t="s">
        <v>107</v>
      </c>
      <c r="C206" s="22" t="s">
        <v>321</v>
      </c>
      <c r="D206" s="14">
        <v>228801013</v>
      </c>
      <c r="E206" s="15">
        <v>43273</v>
      </c>
      <c r="F206" s="16">
        <v>1057227.2</v>
      </c>
      <c r="G206" s="17">
        <v>106076.88</v>
      </c>
      <c r="H206" s="16">
        <v>1183684.05</v>
      </c>
      <c r="I206" s="17">
        <f t="shared" si="6"/>
        <v>20379.970000000088</v>
      </c>
      <c r="J206" s="18">
        <v>64</v>
      </c>
      <c r="K206" s="18">
        <v>0</v>
      </c>
      <c r="L206" s="18">
        <v>61</v>
      </c>
      <c r="M206" s="19">
        <f t="shared" si="7"/>
        <v>-3</v>
      </c>
    </row>
    <row r="207" spans="1:13" x14ac:dyDescent="0.25">
      <c r="A207" s="13" t="s">
        <v>105</v>
      </c>
      <c r="B207" s="13" t="s">
        <v>107</v>
      </c>
      <c r="C207" s="22" t="s">
        <v>42</v>
      </c>
      <c r="D207" s="14">
        <v>24908041</v>
      </c>
      <c r="E207" s="15">
        <v>43229</v>
      </c>
      <c r="F207" s="16">
        <v>8069594.9500000002</v>
      </c>
      <c r="G207" s="17">
        <v>87595.46</v>
      </c>
      <c r="H207" s="16">
        <v>8503630.4299999997</v>
      </c>
      <c r="I207" s="17">
        <f t="shared" si="6"/>
        <v>346440.01999999949</v>
      </c>
      <c r="J207" s="18">
        <v>97</v>
      </c>
      <c r="K207" s="18">
        <v>10</v>
      </c>
      <c r="L207" s="18">
        <v>117</v>
      </c>
      <c r="M207" s="19">
        <f t="shared" si="7"/>
        <v>10</v>
      </c>
    </row>
    <row r="208" spans="1:13" x14ac:dyDescent="0.25">
      <c r="A208" s="13" t="s">
        <v>105</v>
      </c>
      <c r="B208" s="13" t="s">
        <v>108</v>
      </c>
      <c r="C208" s="22" t="s">
        <v>319</v>
      </c>
      <c r="D208" s="14">
        <v>160501014</v>
      </c>
      <c r="E208" s="15">
        <v>43297</v>
      </c>
      <c r="F208" s="16">
        <v>4834822.79</v>
      </c>
      <c r="G208" s="17">
        <v>441249.37</v>
      </c>
      <c r="H208" s="16">
        <v>5114715.83</v>
      </c>
      <c r="I208" s="17">
        <f t="shared" si="6"/>
        <v>-161356.32999999996</v>
      </c>
      <c r="J208" s="18">
        <v>256</v>
      </c>
      <c r="K208" s="18">
        <v>81</v>
      </c>
      <c r="L208" s="18">
        <v>411</v>
      </c>
      <c r="M208" s="19">
        <f t="shared" si="7"/>
        <v>74</v>
      </c>
    </row>
    <row r="209" spans="1:13" x14ac:dyDescent="0.25">
      <c r="A209" s="13" t="s">
        <v>105</v>
      </c>
      <c r="B209" s="13" t="s">
        <v>109</v>
      </c>
      <c r="C209" s="22" t="s">
        <v>40</v>
      </c>
      <c r="D209" s="14">
        <v>90248539</v>
      </c>
      <c r="E209" s="15">
        <v>43293</v>
      </c>
      <c r="F209" s="16">
        <v>10487665.24</v>
      </c>
      <c r="G209" s="17">
        <v>1538992.59</v>
      </c>
      <c r="H209" s="16">
        <v>12431615.18</v>
      </c>
      <c r="I209" s="17">
        <f t="shared" si="6"/>
        <v>404957.34999999939</v>
      </c>
      <c r="J209" s="18">
        <v>315</v>
      </c>
      <c r="K209" s="18">
        <v>301</v>
      </c>
      <c r="L209" s="18">
        <v>606</v>
      </c>
      <c r="M209" s="19">
        <f t="shared" si="7"/>
        <v>-10</v>
      </c>
    </row>
    <row r="210" spans="1:13" x14ac:dyDescent="0.25">
      <c r="A210" s="13" t="s">
        <v>105</v>
      </c>
      <c r="B210" s="13" t="s">
        <v>109</v>
      </c>
      <c r="C210" s="22" t="s">
        <v>317</v>
      </c>
      <c r="D210" s="14">
        <v>71802068</v>
      </c>
      <c r="E210" s="15">
        <v>43333</v>
      </c>
      <c r="F210" s="16">
        <v>164000</v>
      </c>
      <c r="G210" s="17">
        <v>0</v>
      </c>
      <c r="H210" s="16">
        <v>147440</v>
      </c>
      <c r="I210" s="17">
        <f t="shared" si="6"/>
        <v>-16560</v>
      </c>
      <c r="J210" s="18">
        <v>40</v>
      </c>
      <c r="K210" s="18">
        <v>0</v>
      </c>
      <c r="L210" s="18">
        <v>65</v>
      </c>
      <c r="M210" s="19">
        <f t="shared" si="7"/>
        <v>25</v>
      </c>
    </row>
    <row r="211" spans="1:13" x14ac:dyDescent="0.25">
      <c r="A211" s="13" t="s">
        <v>105</v>
      </c>
      <c r="B211" s="13" t="s">
        <v>109</v>
      </c>
      <c r="C211" s="22" t="s">
        <v>110</v>
      </c>
      <c r="D211" s="14">
        <v>815049</v>
      </c>
      <c r="E211" s="15">
        <v>43334</v>
      </c>
      <c r="F211" s="16">
        <v>3652534.53</v>
      </c>
      <c r="G211" s="17">
        <v>117580.97</v>
      </c>
      <c r="H211" s="16">
        <v>3821797.44</v>
      </c>
      <c r="I211" s="17">
        <f t="shared" si="6"/>
        <v>51681.940000000148</v>
      </c>
      <c r="J211" s="18">
        <v>256</v>
      </c>
      <c r="K211" s="18">
        <v>39</v>
      </c>
      <c r="L211" s="18">
        <v>383</v>
      </c>
      <c r="M211" s="19">
        <f t="shared" si="7"/>
        <v>88</v>
      </c>
    </row>
    <row r="212" spans="1:13" x14ac:dyDescent="0.25">
      <c r="A212" s="13" t="s">
        <v>105</v>
      </c>
      <c r="B212" s="13" t="s">
        <v>109</v>
      </c>
      <c r="C212" s="22" t="s">
        <v>315</v>
      </c>
      <c r="D212" s="14">
        <v>9402123</v>
      </c>
      <c r="E212" s="15">
        <v>43320</v>
      </c>
      <c r="F212" s="16">
        <v>2966572.1</v>
      </c>
      <c r="G212" s="17">
        <v>100567</v>
      </c>
      <c r="H212" s="16">
        <v>3015925.98</v>
      </c>
      <c r="I212" s="17">
        <f t="shared" si="6"/>
        <v>-51213.120000000112</v>
      </c>
      <c r="J212" s="18">
        <v>96</v>
      </c>
      <c r="K212" s="18">
        <v>6</v>
      </c>
      <c r="L212" s="18">
        <v>103</v>
      </c>
      <c r="M212" s="19">
        <f t="shared" si="7"/>
        <v>1</v>
      </c>
    </row>
    <row r="213" spans="1:13" x14ac:dyDescent="0.25">
      <c r="A213" s="13" t="s">
        <v>105</v>
      </c>
      <c r="B213" s="13" t="s">
        <v>109</v>
      </c>
      <c r="C213" s="22" t="s">
        <v>315</v>
      </c>
      <c r="D213" s="14">
        <v>9402131</v>
      </c>
      <c r="E213" s="15">
        <v>43298</v>
      </c>
      <c r="F213" s="16">
        <v>314980</v>
      </c>
      <c r="G213" s="17">
        <v>2843</v>
      </c>
      <c r="H213" s="16">
        <v>314195</v>
      </c>
      <c r="I213" s="17">
        <f t="shared" si="6"/>
        <v>-3628</v>
      </c>
      <c r="J213" s="18">
        <v>180</v>
      </c>
      <c r="K213" s="18">
        <v>0</v>
      </c>
      <c r="L213" s="18">
        <v>112</v>
      </c>
      <c r="M213" s="19">
        <f t="shared" si="7"/>
        <v>-68</v>
      </c>
    </row>
    <row r="214" spans="1:13" x14ac:dyDescent="0.25">
      <c r="A214" s="13" t="s">
        <v>105</v>
      </c>
      <c r="B214" s="13" t="s">
        <v>109</v>
      </c>
      <c r="C214" s="22" t="s">
        <v>97</v>
      </c>
      <c r="D214" s="14">
        <v>35303095</v>
      </c>
      <c r="E214" s="15">
        <v>43229</v>
      </c>
      <c r="F214" s="16">
        <v>410000</v>
      </c>
      <c r="G214" s="20">
        <v>23795.4</v>
      </c>
      <c r="H214" s="16">
        <v>430545.4</v>
      </c>
      <c r="I214" s="17">
        <f t="shared" si="6"/>
        <v>-3249.9999999999782</v>
      </c>
      <c r="J214" s="18">
        <v>85</v>
      </c>
      <c r="K214" s="18">
        <v>28</v>
      </c>
      <c r="L214" s="18">
        <v>113</v>
      </c>
      <c r="M214" s="19">
        <f t="shared" si="7"/>
        <v>0</v>
      </c>
    </row>
    <row r="215" spans="1:13" x14ac:dyDescent="0.25">
      <c r="A215" s="13" t="s">
        <v>105</v>
      </c>
      <c r="B215" s="13" t="s">
        <v>109</v>
      </c>
      <c r="C215" s="22" t="s">
        <v>111</v>
      </c>
      <c r="D215" s="14">
        <v>36401140</v>
      </c>
      <c r="E215" s="15">
        <v>43256</v>
      </c>
      <c r="F215" s="16">
        <v>366150.05</v>
      </c>
      <c r="G215" s="17">
        <v>14388.4</v>
      </c>
      <c r="H215" s="16">
        <v>356200.04</v>
      </c>
      <c r="I215" s="17">
        <f t="shared" si="6"/>
        <v>-24338.410000000011</v>
      </c>
      <c r="J215" s="18">
        <v>76</v>
      </c>
      <c r="K215" s="18">
        <v>67</v>
      </c>
      <c r="L215" s="18">
        <v>185</v>
      </c>
      <c r="M215" s="19">
        <f t="shared" si="7"/>
        <v>42</v>
      </c>
    </row>
    <row r="216" spans="1:13" x14ac:dyDescent="0.25">
      <c r="A216" s="13" t="s">
        <v>105</v>
      </c>
      <c r="B216" s="13" t="s">
        <v>109</v>
      </c>
      <c r="C216" s="22" t="s">
        <v>196</v>
      </c>
      <c r="D216" s="14">
        <v>806050</v>
      </c>
      <c r="E216" s="15">
        <v>43171</v>
      </c>
      <c r="F216" s="16">
        <v>4321303.01</v>
      </c>
      <c r="G216" s="17">
        <v>-573207.65</v>
      </c>
      <c r="H216" s="16">
        <v>3420570.68</v>
      </c>
      <c r="I216" s="17">
        <f t="shared" si="6"/>
        <v>-327524.67999999959</v>
      </c>
      <c r="J216" s="18">
        <v>168</v>
      </c>
      <c r="K216" s="18">
        <v>11</v>
      </c>
      <c r="L216" s="18">
        <v>179</v>
      </c>
      <c r="M216" s="19">
        <f t="shared" si="7"/>
        <v>0</v>
      </c>
    </row>
    <row r="217" spans="1:13" x14ac:dyDescent="0.25">
      <c r="A217" s="13" t="s">
        <v>105</v>
      </c>
      <c r="B217" s="13" t="s">
        <v>109</v>
      </c>
      <c r="C217" s="22" t="s">
        <v>320</v>
      </c>
      <c r="D217" s="14">
        <v>226602146</v>
      </c>
      <c r="E217" s="15">
        <v>43201</v>
      </c>
      <c r="F217" s="16">
        <v>281936.15000000002</v>
      </c>
      <c r="G217" s="17">
        <v>8119.01</v>
      </c>
      <c r="H217" s="16">
        <v>296937.03999999998</v>
      </c>
      <c r="I217" s="17">
        <f t="shared" si="6"/>
        <v>6881.8799999999555</v>
      </c>
      <c r="J217" s="18">
        <v>24</v>
      </c>
      <c r="K217" s="18">
        <v>10</v>
      </c>
      <c r="L217" s="18">
        <v>34</v>
      </c>
      <c r="M217" s="19">
        <f t="shared" si="7"/>
        <v>0</v>
      </c>
    </row>
    <row r="218" spans="1:13" x14ac:dyDescent="0.25">
      <c r="A218" s="13" t="s">
        <v>105</v>
      </c>
      <c r="B218" s="13" t="s">
        <v>109</v>
      </c>
      <c r="C218" s="22" t="s">
        <v>51</v>
      </c>
      <c r="D218" s="14">
        <v>8101046</v>
      </c>
      <c r="E218" s="15">
        <v>43207</v>
      </c>
      <c r="F218" s="16">
        <v>4198919.2</v>
      </c>
      <c r="G218" s="17">
        <v>323784.52</v>
      </c>
      <c r="H218" s="16">
        <v>4391950.0199999996</v>
      </c>
      <c r="I218" s="17">
        <f t="shared" si="6"/>
        <v>-130753.70000000065</v>
      </c>
      <c r="J218" s="18">
        <v>236</v>
      </c>
      <c r="K218" s="18">
        <v>229</v>
      </c>
      <c r="L218" s="18">
        <v>515</v>
      </c>
      <c r="M218" s="19">
        <f t="shared" si="7"/>
        <v>50</v>
      </c>
    </row>
    <row r="219" spans="1:13" x14ac:dyDescent="0.25">
      <c r="A219" s="13" t="s">
        <v>105</v>
      </c>
      <c r="B219" s="13" t="s">
        <v>109</v>
      </c>
      <c r="C219" s="22" t="s">
        <v>19</v>
      </c>
      <c r="D219" s="14">
        <v>90200134</v>
      </c>
      <c r="E219" s="15">
        <v>43249</v>
      </c>
      <c r="F219" s="16">
        <v>476055.25</v>
      </c>
      <c r="G219" s="17">
        <v>220331.33</v>
      </c>
      <c r="H219" s="16">
        <v>1018962.77</v>
      </c>
      <c r="I219" s="17">
        <f t="shared" si="6"/>
        <v>322576.19000000006</v>
      </c>
      <c r="J219" s="18">
        <v>128</v>
      </c>
      <c r="K219" s="18">
        <v>10</v>
      </c>
      <c r="L219" s="18">
        <v>281</v>
      </c>
      <c r="M219" s="19">
        <f t="shared" si="7"/>
        <v>143</v>
      </c>
    </row>
    <row r="220" spans="1:13" x14ac:dyDescent="0.25">
      <c r="A220" s="13" t="s">
        <v>105</v>
      </c>
      <c r="B220" s="13" t="s">
        <v>109</v>
      </c>
      <c r="C220" s="22" t="s">
        <v>19</v>
      </c>
      <c r="D220" s="14">
        <v>90290048</v>
      </c>
      <c r="E220" s="15">
        <v>43306</v>
      </c>
      <c r="F220" s="16">
        <v>344814.91</v>
      </c>
      <c r="G220" s="17">
        <v>0</v>
      </c>
      <c r="H220" s="16">
        <v>308346.13</v>
      </c>
      <c r="I220" s="17">
        <f t="shared" si="6"/>
        <v>-36468.77999999997</v>
      </c>
      <c r="J220" s="18">
        <v>40</v>
      </c>
      <c r="K220" s="18">
        <v>0</v>
      </c>
      <c r="L220" s="18">
        <v>83</v>
      </c>
      <c r="M220" s="19">
        <f t="shared" si="7"/>
        <v>43</v>
      </c>
    </row>
    <row r="221" spans="1:13" x14ac:dyDescent="0.25">
      <c r="A221" s="13" t="s">
        <v>105</v>
      </c>
      <c r="B221" s="13" t="s">
        <v>112</v>
      </c>
      <c r="C221" s="22" t="s">
        <v>94</v>
      </c>
      <c r="D221" s="14">
        <v>13407073</v>
      </c>
      <c r="E221" s="15">
        <v>43336</v>
      </c>
      <c r="F221" s="16">
        <v>241382.82</v>
      </c>
      <c r="G221" s="17">
        <v>0</v>
      </c>
      <c r="H221" s="16">
        <v>239022.82</v>
      </c>
      <c r="I221" s="17">
        <f t="shared" si="6"/>
        <v>-2360</v>
      </c>
      <c r="J221" s="18">
        <v>107</v>
      </c>
      <c r="K221" s="18">
        <v>0</v>
      </c>
      <c r="L221" s="18">
        <v>34</v>
      </c>
      <c r="M221" s="19">
        <f t="shared" si="7"/>
        <v>-73</v>
      </c>
    </row>
    <row r="222" spans="1:13" x14ac:dyDescent="0.25">
      <c r="A222" s="13" t="s">
        <v>105</v>
      </c>
      <c r="B222" s="13" t="s">
        <v>112</v>
      </c>
      <c r="C222" s="22" t="s">
        <v>174</v>
      </c>
      <c r="D222" s="14">
        <v>1308127</v>
      </c>
      <c r="E222" s="15">
        <v>43166</v>
      </c>
      <c r="F222" s="16">
        <v>12119453.029999999</v>
      </c>
      <c r="G222" s="17">
        <v>1287387.98</v>
      </c>
      <c r="H222" s="16">
        <v>14250459.66</v>
      </c>
      <c r="I222" s="17">
        <f t="shared" si="6"/>
        <v>843618.65000000084</v>
      </c>
      <c r="J222" s="18">
        <v>543</v>
      </c>
      <c r="K222" s="18">
        <v>0</v>
      </c>
      <c r="L222" s="18">
        <v>536</v>
      </c>
      <c r="M222" s="19">
        <f t="shared" si="7"/>
        <v>-7</v>
      </c>
    </row>
    <row r="223" spans="1:13" x14ac:dyDescent="0.25">
      <c r="A223" s="13" t="s">
        <v>113</v>
      </c>
      <c r="B223" s="13" t="s">
        <v>114</v>
      </c>
      <c r="C223" s="22" t="s">
        <v>323</v>
      </c>
      <c r="D223" s="14">
        <v>11107048</v>
      </c>
      <c r="E223" s="15">
        <v>43290</v>
      </c>
      <c r="F223" s="16">
        <v>5258450.72</v>
      </c>
      <c r="G223" s="20">
        <v>-41228.83</v>
      </c>
      <c r="H223" s="16">
        <v>5384592.1200000001</v>
      </c>
      <c r="I223" s="17">
        <f t="shared" si="6"/>
        <v>167370.23000000039</v>
      </c>
      <c r="J223" s="18">
        <v>151</v>
      </c>
      <c r="K223" s="18">
        <v>0</v>
      </c>
      <c r="L223" s="18">
        <v>150</v>
      </c>
      <c r="M223" s="19">
        <f t="shared" si="7"/>
        <v>-1</v>
      </c>
    </row>
    <row r="224" spans="1:13" x14ac:dyDescent="0.25">
      <c r="A224" s="13" t="s">
        <v>113</v>
      </c>
      <c r="B224" s="13" t="s">
        <v>114</v>
      </c>
      <c r="C224" s="22" t="s">
        <v>329</v>
      </c>
      <c r="D224" s="14">
        <v>84703035</v>
      </c>
      <c r="E224" s="15">
        <v>43301</v>
      </c>
      <c r="F224" s="16">
        <v>7645090.8200000003</v>
      </c>
      <c r="G224" s="17">
        <v>402439.09</v>
      </c>
      <c r="H224" s="16">
        <v>8123462.0499999998</v>
      </c>
      <c r="I224" s="17">
        <f t="shared" si="6"/>
        <v>75932.13999999949</v>
      </c>
      <c r="J224" s="18">
        <v>191</v>
      </c>
      <c r="K224" s="18">
        <v>36</v>
      </c>
      <c r="L224" s="18">
        <v>227</v>
      </c>
      <c r="M224" s="19">
        <f t="shared" si="7"/>
        <v>0</v>
      </c>
    </row>
    <row r="225" spans="1:13" x14ac:dyDescent="0.25">
      <c r="A225" s="13" t="s">
        <v>113</v>
      </c>
      <c r="B225" s="13" t="s">
        <v>114</v>
      </c>
      <c r="C225" s="22" t="s">
        <v>326</v>
      </c>
      <c r="D225" s="14">
        <v>59802097</v>
      </c>
      <c r="E225" s="15">
        <v>43257</v>
      </c>
      <c r="F225" s="16">
        <v>6895441.6100000003</v>
      </c>
      <c r="G225" s="17">
        <v>-227167.88</v>
      </c>
      <c r="H225" s="16">
        <v>6328278.8399999999</v>
      </c>
      <c r="I225" s="17">
        <f t="shared" si="6"/>
        <v>-339994.89000000048</v>
      </c>
      <c r="J225" s="18">
        <v>156</v>
      </c>
      <c r="K225" s="18">
        <v>28</v>
      </c>
      <c r="L225" s="18">
        <v>219</v>
      </c>
      <c r="M225" s="19">
        <f t="shared" si="7"/>
        <v>35</v>
      </c>
    </row>
    <row r="226" spans="1:13" x14ac:dyDescent="0.25">
      <c r="A226" s="13" t="s">
        <v>113</v>
      </c>
      <c r="B226" s="13" t="s">
        <v>114</v>
      </c>
      <c r="C226" s="22" t="s">
        <v>326</v>
      </c>
      <c r="D226" s="14">
        <v>59802106</v>
      </c>
      <c r="E226" s="15">
        <v>43299</v>
      </c>
      <c r="F226" s="16">
        <v>9196617.2200000007</v>
      </c>
      <c r="G226" s="17">
        <v>437532.33</v>
      </c>
      <c r="H226" s="16">
        <v>9467027.6099999994</v>
      </c>
      <c r="I226" s="17">
        <f t="shared" si="6"/>
        <v>-167121.94000000128</v>
      </c>
      <c r="J226" s="18">
        <v>290</v>
      </c>
      <c r="K226" s="18">
        <v>32</v>
      </c>
      <c r="L226" s="18">
        <v>304</v>
      </c>
      <c r="M226" s="19">
        <f t="shared" si="7"/>
        <v>-18</v>
      </c>
    </row>
    <row r="227" spans="1:13" x14ac:dyDescent="0.25">
      <c r="A227" s="13" t="s">
        <v>113</v>
      </c>
      <c r="B227" s="13" t="s">
        <v>114</v>
      </c>
      <c r="C227" s="22" t="s">
        <v>284</v>
      </c>
      <c r="D227" s="14">
        <v>17802088</v>
      </c>
      <c r="E227" s="15">
        <v>43300</v>
      </c>
      <c r="F227" s="16">
        <v>261915.9</v>
      </c>
      <c r="G227" s="17">
        <v>12150.88</v>
      </c>
      <c r="H227" s="16">
        <v>276801.55</v>
      </c>
      <c r="I227" s="17">
        <f t="shared" si="6"/>
        <v>2734.769999999995</v>
      </c>
      <c r="J227" s="18">
        <v>81</v>
      </c>
      <c r="K227" s="18">
        <v>0</v>
      </c>
      <c r="L227" s="18">
        <v>35</v>
      </c>
      <c r="M227" s="19">
        <f t="shared" si="7"/>
        <v>-46</v>
      </c>
    </row>
    <row r="228" spans="1:13" x14ac:dyDescent="0.25">
      <c r="A228" s="13" t="s">
        <v>113</v>
      </c>
      <c r="B228" s="13" t="s">
        <v>114</v>
      </c>
      <c r="C228" s="22" t="s">
        <v>284</v>
      </c>
      <c r="D228" s="14">
        <v>18807005</v>
      </c>
      <c r="E228" s="15">
        <v>43217</v>
      </c>
      <c r="F228" s="16">
        <v>741699.95</v>
      </c>
      <c r="G228" s="17">
        <v>97115.9</v>
      </c>
      <c r="H228" s="16">
        <v>692474.97</v>
      </c>
      <c r="I228" s="17">
        <f t="shared" si="6"/>
        <v>-146340.87999999998</v>
      </c>
      <c r="J228" s="18">
        <v>71</v>
      </c>
      <c r="K228" s="18">
        <v>27</v>
      </c>
      <c r="L228" s="18">
        <v>173</v>
      </c>
      <c r="M228" s="19">
        <f t="shared" si="7"/>
        <v>75</v>
      </c>
    </row>
    <row r="229" spans="1:13" x14ac:dyDescent="0.25">
      <c r="A229" s="13" t="s">
        <v>113</v>
      </c>
      <c r="B229" s="13" t="s">
        <v>114</v>
      </c>
      <c r="C229" s="22" t="s">
        <v>19</v>
      </c>
      <c r="D229" s="14">
        <v>91231279</v>
      </c>
      <c r="E229" s="15">
        <v>43298</v>
      </c>
      <c r="F229" s="16">
        <v>2131009.56</v>
      </c>
      <c r="G229" s="17">
        <v>-140186.04</v>
      </c>
      <c r="H229" s="16">
        <v>1985565.19</v>
      </c>
      <c r="I229" s="17">
        <f t="shared" si="6"/>
        <v>-5258.3300000001036</v>
      </c>
      <c r="J229" s="18">
        <v>120</v>
      </c>
      <c r="K229" s="18">
        <v>26</v>
      </c>
      <c r="L229" s="18">
        <v>164</v>
      </c>
      <c r="M229" s="19">
        <f t="shared" si="7"/>
        <v>18</v>
      </c>
    </row>
    <row r="230" spans="1:13" x14ac:dyDescent="0.25">
      <c r="A230" s="13" t="s">
        <v>113</v>
      </c>
      <c r="B230" s="13" t="s">
        <v>115</v>
      </c>
      <c r="C230" s="22" t="s">
        <v>40</v>
      </c>
      <c r="D230" s="14">
        <v>91234182</v>
      </c>
      <c r="E230" s="15">
        <v>43227</v>
      </c>
      <c r="F230" s="16">
        <v>6588849.4000000004</v>
      </c>
      <c r="G230" s="20">
        <v>61347.42</v>
      </c>
      <c r="H230" s="16">
        <v>6627714.7199999997</v>
      </c>
      <c r="I230" s="17">
        <f t="shared" si="6"/>
        <v>-22482.100000000632</v>
      </c>
      <c r="J230" s="18">
        <v>245</v>
      </c>
      <c r="K230" s="18">
        <v>0</v>
      </c>
      <c r="L230" s="18">
        <v>178</v>
      </c>
      <c r="M230" s="19">
        <f t="shared" si="7"/>
        <v>-67</v>
      </c>
    </row>
    <row r="231" spans="1:13" x14ac:dyDescent="0.25">
      <c r="A231" s="13" t="s">
        <v>113</v>
      </c>
      <c r="B231" s="13" t="s">
        <v>115</v>
      </c>
      <c r="C231" s="22" t="s">
        <v>334</v>
      </c>
      <c r="D231" s="14">
        <v>210501046</v>
      </c>
      <c r="E231" s="15">
        <v>43335</v>
      </c>
      <c r="F231" s="16">
        <v>8068060.3799999999</v>
      </c>
      <c r="G231" s="17">
        <v>891299.37</v>
      </c>
      <c r="H231" s="16">
        <v>8804425.5899999999</v>
      </c>
      <c r="I231" s="17">
        <f t="shared" si="6"/>
        <v>-154934.16000000003</v>
      </c>
      <c r="J231" s="18">
        <v>215</v>
      </c>
      <c r="K231" s="18">
        <v>9</v>
      </c>
      <c r="L231" s="18">
        <v>211</v>
      </c>
      <c r="M231" s="19">
        <f t="shared" si="7"/>
        <v>-13</v>
      </c>
    </row>
    <row r="232" spans="1:13" x14ac:dyDescent="0.25">
      <c r="A232" s="13" t="s">
        <v>113</v>
      </c>
      <c r="B232" s="13" t="s">
        <v>115</v>
      </c>
      <c r="C232" s="22" t="s">
        <v>325</v>
      </c>
      <c r="D232" s="14">
        <v>52706019</v>
      </c>
      <c r="E232" s="15">
        <v>43262</v>
      </c>
      <c r="F232" s="16">
        <v>1482901.93</v>
      </c>
      <c r="G232" s="17">
        <v>87410.66</v>
      </c>
      <c r="H232" s="16">
        <v>1736282.33</v>
      </c>
      <c r="I232" s="17">
        <f t="shared" si="6"/>
        <v>165969.74000000014</v>
      </c>
      <c r="J232" s="18">
        <v>90</v>
      </c>
      <c r="K232" s="18">
        <v>0</v>
      </c>
      <c r="L232" s="18">
        <v>44</v>
      </c>
      <c r="M232" s="19">
        <f t="shared" si="7"/>
        <v>-46</v>
      </c>
    </row>
    <row r="233" spans="1:13" x14ac:dyDescent="0.25">
      <c r="A233" s="13" t="s">
        <v>113</v>
      </c>
      <c r="B233" s="13" t="s">
        <v>115</v>
      </c>
      <c r="C233" s="22" t="s">
        <v>61</v>
      </c>
      <c r="D233" s="14">
        <v>27105040</v>
      </c>
      <c r="E233" s="15">
        <v>43263</v>
      </c>
      <c r="F233" s="16">
        <v>1897990.52</v>
      </c>
      <c r="G233" s="17">
        <v>348896.38</v>
      </c>
      <c r="H233" s="16">
        <v>2238854</v>
      </c>
      <c r="I233" s="17">
        <f t="shared" si="6"/>
        <v>-8032.9000000000233</v>
      </c>
      <c r="J233" s="18">
        <v>105</v>
      </c>
      <c r="K233" s="18">
        <v>44</v>
      </c>
      <c r="L233" s="18">
        <v>145</v>
      </c>
      <c r="M233" s="19">
        <f t="shared" si="7"/>
        <v>-4</v>
      </c>
    </row>
    <row r="234" spans="1:13" x14ac:dyDescent="0.25">
      <c r="A234" s="13" t="s">
        <v>113</v>
      </c>
      <c r="B234" s="13" t="s">
        <v>115</v>
      </c>
      <c r="C234" s="22" t="s">
        <v>16</v>
      </c>
      <c r="D234" s="14">
        <v>18705060</v>
      </c>
      <c r="E234" s="15">
        <v>43279</v>
      </c>
      <c r="F234" s="16">
        <v>4918131.8600000003</v>
      </c>
      <c r="G234" s="17">
        <v>84548.1</v>
      </c>
      <c r="H234" s="16">
        <v>5658294.6500000004</v>
      </c>
      <c r="I234" s="17">
        <f t="shared" si="6"/>
        <v>655614.69000000006</v>
      </c>
      <c r="J234" s="18">
        <v>120</v>
      </c>
      <c r="K234" s="18">
        <v>0</v>
      </c>
      <c r="L234" s="18">
        <v>99</v>
      </c>
      <c r="M234" s="19">
        <f t="shared" si="7"/>
        <v>-21</v>
      </c>
    </row>
    <row r="235" spans="1:13" x14ac:dyDescent="0.25">
      <c r="A235" s="13" t="s">
        <v>113</v>
      </c>
      <c r="B235" s="13" t="s">
        <v>115</v>
      </c>
      <c r="C235" s="22" t="s">
        <v>33</v>
      </c>
      <c r="D235" s="14">
        <v>2712134</v>
      </c>
      <c r="E235" s="15">
        <v>43308</v>
      </c>
      <c r="F235" s="16">
        <v>696610.9</v>
      </c>
      <c r="G235" s="17">
        <v>110909.9</v>
      </c>
      <c r="H235" s="16">
        <v>774664.99</v>
      </c>
      <c r="I235" s="17">
        <f t="shared" si="6"/>
        <v>-32855.810000000027</v>
      </c>
      <c r="J235" s="18">
        <v>375</v>
      </c>
      <c r="K235" s="18">
        <v>90</v>
      </c>
      <c r="L235" s="18">
        <v>457</v>
      </c>
      <c r="M235" s="19">
        <f t="shared" si="7"/>
        <v>-8</v>
      </c>
    </row>
    <row r="236" spans="1:13" x14ac:dyDescent="0.25">
      <c r="A236" s="13" t="s">
        <v>113</v>
      </c>
      <c r="B236" s="13" t="s">
        <v>115</v>
      </c>
      <c r="C236" s="22" t="s">
        <v>116</v>
      </c>
      <c r="D236" s="14">
        <v>2706057</v>
      </c>
      <c r="E236" s="15">
        <v>43287</v>
      </c>
      <c r="F236" s="16">
        <v>741888.35</v>
      </c>
      <c r="G236" s="20">
        <v>82329.52</v>
      </c>
      <c r="H236" s="16">
        <v>940730.95</v>
      </c>
      <c r="I236" s="17">
        <f t="shared" si="6"/>
        <v>116513.07999999997</v>
      </c>
      <c r="J236" s="18">
        <v>26</v>
      </c>
      <c r="K236" s="18">
        <v>11</v>
      </c>
      <c r="L236" s="18">
        <v>45</v>
      </c>
      <c r="M236" s="19">
        <f t="shared" si="7"/>
        <v>8</v>
      </c>
    </row>
    <row r="237" spans="1:13" x14ac:dyDescent="0.25">
      <c r="A237" s="13" t="s">
        <v>113</v>
      </c>
      <c r="B237" s="13" t="s">
        <v>117</v>
      </c>
      <c r="C237" s="22" t="s">
        <v>331</v>
      </c>
      <c r="D237" s="14">
        <v>97604020</v>
      </c>
      <c r="E237" s="15">
        <v>43336</v>
      </c>
      <c r="F237" s="16">
        <v>213735.35</v>
      </c>
      <c r="G237" s="17">
        <v>0</v>
      </c>
      <c r="H237" s="16">
        <v>228615.25</v>
      </c>
      <c r="I237" s="17">
        <f t="shared" si="6"/>
        <v>14879.899999999994</v>
      </c>
      <c r="J237" s="18">
        <v>180</v>
      </c>
      <c r="K237" s="18">
        <v>0</v>
      </c>
      <c r="L237" s="18">
        <v>71</v>
      </c>
      <c r="M237" s="19">
        <f t="shared" si="7"/>
        <v>-109</v>
      </c>
    </row>
    <row r="238" spans="1:13" x14ac:dyDescent="0.25">
      <c r="A238" s="13" t="s">
        <v>113</v>
      </c>
      <c r="B238" s="13" t="s">
        <v>117</v>
      </c>
      <c r="C238" s="22" t="s">
        <v>201</v>
      </c>
      <c r="D238" s="14">
        <v>62801022</v>
      </c>
      <c r="E238" s="15">
        <v>43220</v>
      </c>
      <c r="F238" s="16">
        <v>3878490.98</v>
      </c>
      <c r="G238" s="17">
        <v>-192652.46</v>
      </c>
      <c r="H238" s="16">
        <v>3685579.54</v>
      </c>
      <c r="I238" s="17">
        <f t="shared" si="6"/>
        <v>-258.97999999995227</v>
      </c>
      <c r="J238" s="18">
        <v>165</v>
      </c>
      <c r="K238" s="18">
        <v>0</v>
      </c>
      <c r="L238" s="18">
        <v>83</v>
      </c>
      <c r="M238" s="19">
        <f t="shared" si="7"/>
        <v>-82</v>
      </c>
    </row>
    <row r="239" spans="1:13" x14ac:dyDescent="0.25">
      <c r="A239" s="13" t="s">
        <v>113</v>
      </c>
      <c r="B239" s="13" t="s">
        <v>117</v>
      </c>
      <c r="C239" s="22" t="s">
        <v>332</v>
      </c>
      <c r="D239" s="14">
        <v>97802054</v>
      </c>
      <c r="E239" s="15">
        <v>43272</v>
      </c>
      <c r="F239" s="16">
        <v>5827858.9800000004</v>
      </c>
      <c r="G239" s="17">
        <v>342606.74</v>
      </c>
      <c r="H239" s="16">
        <v>5825324.7300000004</v>
      </c>
      <c r="I239" s="17">
        <f t="shared" si="6"/>
        <v>-345140.99</v>
      </c>
      <c r="J239" s="18">
        <v>135</v>
      </c>
      <c r="K239" s="18">
        <v>70</v>
      </c>
      <c r="L239" s="18">
        <v>205</v>
      </c>
      <c r="M239" s="19">
        <f t="shared" si="7"/>
        <v>0</v>
      </c>
    </row>
    <row r="240" spans="1:13" x14ac:dyDescent="0.25">
      <c r="A240" s="13" t="s">
        <v>113</v>
      </c>
      <c r="B240" s="13" t="s">
        <v>117</v>
      </c>
      <c r="C240" s="22" t="s">
        <v>324</v>
      </c>
      <c r="D240" s="14">
        <v>38906105</v>
      </c>
      <c r="E240" s="15">
        <v>43206</v>
      </c>
      <c r="F240" s="16">
        <v>318156.25</v>
      </c>
      <c r="G240" s="17">
        <v>-11418.24</v>
      </c>
      <c r="H240" s="16">
        <v>290440.81</v>
      </c>
      <c r="I240" s="17">
        <f t="shared" si="6"/>
        <v>-16297.200000000003</v>
      </c>
      <c r="J240" s="18">
        <v>45</v>
      </c>
      <c r="K240" s="18">
        <v>0</v>
      </c>
      <c r="L240" s="18">
        <v>26</v>
      </c>
      <c r="M240" s="19">
        <f t="shared" si="7"/>
        <v>-19</v>
      </c>
    </row>
    <row r="241" spans="1:13" x14ac:dyDescent="0.25">
      <c r="A241" s="13" t="s">
        <v>113</v>
      </c>
      <c r="B241" s="13" t="s">
        <v>117</v>
      </c>
      <c r="C241" s="22" t="s">
        <v>337</v>
      </c>
      <c r="D241" s="14">
        <v>359501017</v>
      </c>
      <c r="E241" s="15">
        <v>43224</v>
      </c>
      <c r="F241" s="16">
        <v>985671.81</v>
      </c>
      <c r="G241" s="20">
        <v>-79611.25</v>
      </c>
      <c r="H241" s="16">
        <v>937776.14</v>
      </c>
      <c r="I241" s="17">
        <f t="shared" si="6"/>
        <v>31715.579999999958</v>
      </c>
      <c r="J241" s="18">
        <v>75</v>
      </c>
      <c r="K241" s="18">
        <v>0</v>
      </c>
      <c r="L241" s="18">
        <v>46</v>
      </c>
      <c r="M241" s="19">
        <f t="shared" si="7"/>
        <v>-29</v>
      </c>
    </row>
    <row r="242" spans="1:13" x14ac:dyDescent="0.25">
      <c r="A242" s="13" t="s">
        <v>113</v>
      </c>
      <c r="B242" s="13" t="s">
        <v>117</v>
      </c>
      <c r="C242" s="22" t="s">
        <v>65</v>
      </c>
      <c r="D242" s="14">
        <v>5104063</v>
      </c>
      <c r="E242" s="15">
        <v>43243</v>
      </c>
      <c r="F242" s="16">
        <v>699482.62</v>
      </c>
      <c r="G242" s="17">
        <v>76894.59</v>
      </c>
      <c r="H242" s="16">
        <v>880101.97</v>
      </c>
      <c r="I242" s="17">
        <f t="shared" si="6"/>
        <v>103724.75999999998</v>
      </c>
      <c r="J242" s="18">
        <v>139</v>
      </c>
      <c r="K242" s="18">
        <v>0</v>
      </c>
      <c r="L242" s="18">
        <v>92</v>
      </c>
      <c r="M242" s="19">
        <f t="shared" si="7"/>
        <v>-47</v>
      </c>
    </row>
    <row r="243" spans="1:13" x14ac:dyDescent="0.25">
      <c r="A243" s="13" t="s">
        <v>113</v>
      </c>
      <c r="B243" s="13" t="s">
        <v>117</v>
      </c>
      <c r="C243" s="22" t="s">
        <v>200</v>
      </c>
      <c r="D243" s="14">
        <v>5108017</v>
      </c>
      <c r="E243" s="15">
        <v>43322</v>
      </c>
      <c r="F243" s="16">
        <v>1738923.02</v>
      </c>
      <c r="G243" s="17">
        <v>383548.37</v>
      </c>
      <c r="H243" s="16">
        <v>2222570.23</v>
      </c>
      <c r="I243" s="17">
        <f t="shared" si="6"/>
        <v>100098.83999999997</v>
      </c>
      <c r="J243" s="18">
        <v>45</v>
      </c>
      <c r="K243" s="18">
        <v>0</v>
      </c>
      <c r="L243" s="18">
        <v>36</v>
      </c>
      <c r="M243" s="19">
        <f t="shared" si="7"/>
        <v>-9</v>
      </c>
    </row>
    <row r="244" spans="1:13" x14ac:dyDescent="0.25">
      <c r="A244" s="13" t="s">
        <v>113</v>
      </c>
      <c r="B244" s="13" t="s">
        <v>119</v>
      </c>
      <c r="C244" s="22" t="s">
        <v>41</v>
      </c>
      <c r="D244" s="14">
        <v>91272335</v>
      </c>
      <c r="E244" s="15">
        <v>43336</v>
      </c>
      <c r="F244" s="16">
        <v>1789743.3</v>
      </c>
      <c r="G244" s="17">
        <v>69956.84</v>
      </c>
      <c r="H244" s="16">
        <v>2007140.12</v>
      </c>
      <c r="I244" s="17">
        <f t="shared" si="6"/>
        <v>147439.98000000007</v>
      </c>
      <c r="J244" s="18">
        <v>200</v>
      </c>
      <c r="K244" s="18">
        <v>0</v>
      </c>
      <c r="L244" s="18">
        <v>190</v>
      </c>
      <c r="M244" s="19">
        <f t="shared" si="7"/>
        <v>-10</v>
      </c>
    </row>
    <row r="245" spans="1:13" x14ac:dyDescent="0.25">
      <c r="A245" s="13" t="s">
        <v>113</v>
      </c>
      <c r="B245" s="13" t="s">
        <v>119</v>
      </c>
      <c r="C245" s="22" t="s">
        <v>40</v>
      </c>
      <c r="D245" s="14">
        <v>91270068</v>
      </c>
      <c r="E245" s="15">
        <v>43168</v>
      </c>
      <c r="F245" s="16">
        <v>499113.91</v>
      </c>
      <c r="G245" s="17">
        <v>67438.899999999994</v>
      </c>
      <c r="H245" s="16">
        <v>470481.51</v>
      </c>
      <c r="I245" s="17">
        <f t="shared" si="6"/>
        <v>-96071.299999999959</v>
      </c>
      <c r="J245" s="18">
        <v>60</v>
      </c>
      <c r="K245" s="18">
        <v>25</v>
      </c>
      <c r="L245" s="18">
        <v>167</v>
      </c>
      <c r="M245" s="19">
        <f t="shared" si="7"/>
        <v>82</v>
      </c>
    </row>
    <row r="246" spans="1:13" x14ac:dyDescent="0.25">
      <c r="A246" s="13" t="s">
        <v>113</v>
      </c>
      <c r="B246" s="13" t="s">
        <v>119</v>
      </c>
      <c r="C246" s="22" t="s">
        <v>40</v>
      </c>
      <c r="D246" s="14">
        <v>91270091</v>
      </c>
      <c r="E246" s="15">
        <v>43325</v>
      </c>
      <c r="F246" s="16">
        <v>1844818.4</v>
      </c>
      <c r="G246" s="17">
        <v>-5177.75</v>
      </c>
      <c r="H246" s="16">
        <v>1813338.96</v>
      </c>
      <c r="I246" s="17">
        <f t="shared" si="6"/>
        <v>-26301.689999999944</v>
      </c>
      <c r="J246" s="18">
        <v>254</v>
      </c>
      <c r="K246" s="18">
        <v>0</v>
      </c>
      <c r="L246" s="18">
        <v>254</v>
      </c>
      <c r="M246" s="19">
        <f t="shared" si="7"/>
        <v>0</v>
      </c>
    </row>
    <row r="247" spans="1:13" x14ac:dyDescent="0.25">
      <c r="A247" s="13" t="s">
        <v>113</v>
      </c>
      <c r="B247" s="13" t="s">
        <v>119</v>
      </c>
      <c r="C247" s="22" t="s">
        <v>40</v>
      </c>
      <c r="D247" s="14">
        <v>91271046</v>
      </c>
      <c r="E247" s="15">
        <v>43322</v>
      </c>
      <c r="F247" s="16">
        <v>4241559.87</v>
      </c>
      <c r="G247" s="17">
        <v>-247860.76</v>
      </c>
      <c r="H247" s="16">
        <v>3873362.76</v>
      </c>
      <c r="I247" s="17">
        <f t="shared" si="6"/>
        <v>-120336.35000000033</v>
      </c>
      <c r="J247" s="18">
        <v>300</v>
      </c>
      <c r="K247" s="18">
        <v>0</v>
      </c>
      <c r="L247" s="18">
        <v>263</v>
      </c>
      <c r="M247" s="19">
        <f t="shared" si="7"/>
        <v>-37</v>
      </c>
    </row>
    <row r="248" spans="1:13" x14ac:dyDescent="0.25">
      <c r="A248" s="13" t="s">
        <v>113</v>
      </c>
      <c r="B248" s="13" t="s">
        <v>119</v>
      </c>
      <c r="C248" s="22" t="s">
        <v>40</v>
      </c>
      <c r="D248" s="14">
        <v>91272063</v>
      </c>
      <c r="E248" s="15">
        <v>43214</v>
      </c>
      <c r="F248" s="16">
        <v>1096120.3200000001</v>
      </c>
      <c r="G248" s="17">
        <v>82376.25</v>
      </c>
      <c r="H248" s="16">
        <v>1171585.71</v>
      </c>
      <c r="I248" s="17">
        <f t="shared" si="6"/>
        <v>-6910.8600000001024</v>
      </c>
      <c r="J248" s="18">
        <v>150</v>
      </c>
      <c r="K248" s="18">
        <v>35</v>
      </c>
      <c r="L248" s="18">
        <v>185</v>
      </c>
      <c r="M248" s="19">
        <f t="shared" si="7"/>
        <v>0</v>
      </c>
    </row>
    <row r="249" spans="1:13" x14ac:dyDescent="0.25">
      <c r="A249" s="13" t="s">
        <v>113</v>
      </c>
      <c r="B249" s="13" t="s">
        <v>119</v>
      </c>
      <c r="C249" s="22" t="s">
        <v>203</v>
      </c>
      <c r="D249" s="14">
        <v>125804056</v>
      </c>
      <c r="E249" s="15">
        <v>43307</v>
      </c>
      <c r="F249" s="16">
        <v>2561914.38</v>
      </c>
      <c r="G249" s="17">
        <v>55111.35</v>
      </c>
      <c r="H249" s="16">
        <v>2862034.31</v>
      </c>
      <c r="I249" s="17">
        <f t="shared" si="6"/>
        <v>245008.58000000016</v>
      </c>
      <c r="J249" s="18">
        <v>154</v>
      </c>
      <c r="K249" s="18">
        <v>0</v>
      </c>
      <c r="L249" s="18">
        <v>151</v>
      </c>
      <c r="M249" s="19">
        <f t="shared" si="7"/>
        <v>-3</v>
      </c>
    </row>
    <row r="250" spans="1:13" x14ac:dyDescent="0.25">
      <c r="A250" s="13" t="s">
        <v>113</v>
      </c>
      <c r="B250" s="13" t="s">
        <v>119</v>
      </c>
      <c r="C250" s="22" t="s">
        <v>333</v>
      </c>
      <c r="D250" s="14">
        <v>106205009</v>
      </c>
      <c r="E250" s="15">
        <v>43291</v>
      </c>
      <c r="F250" s="16">
        <v>3477178.18</v>
      </c>
      <c r="G250" s="17">
        <v>494946.95</v>
      </c>
      <c r="H250" s="16">
        <v>4001490.39</v>
      </c>
      <c r="I250" s="17">
        <f t="shared" si="6"/>
        <v>29365.259999999951</v>
      </c>
      <c r="J250" s="18">
        <v>157</v>
      </c>
      <c r="K250" s="18">
        <v>0</v>
      </c>
      <c r="L250" s="18">
        <v>139</v>
      </c>
      <c r="M250" s="19">
        <f t="shared" si="7"/>
        <v>-18</v>
      </c>
    </row>
    <row r="251" spans="1:13" x14ac:dyDescent="0.25">
      <c r="A251" s="13" t="s">
        <v>113</v>
      </c>
      <c r="B251" s="13" t="s">
        <v>119</v>
      </c>
      <c r="C251" s="22" t="s">
        <v>122</v>
      </c>
      <c r="D251" s="14">
        <v>168502049</v>
      </c>
      <c r="E251" s="15">
        <v>43336</v>
      </c>
      <c r="F251" s="16">
        <v>546380.1</v>
      </c>
      <c r="G251" s="17">
        <v>96561.32</v>
      </c>
      <c r="H251" s="16">
        <v>516887.07</v>
      </c>
      <c r="I251" s="17">
        <f t="shared" si="6"/>
        <v>-126054.34999999998</v>
      </c>
      <c r="J251" s="18">
        <v>120</v>
      </c>
      <c r="K251" s="18">
        <v>79</v>
      </c>
      <c r="L251" s="18">
        <v>209</v>
      </c>
      <c r="M251" s="19">
        <f t="shared" si="7"/>
        <v>10</v>
      </c>
    </row>
    <row r="252" spans="1:13" x14ac:dyDescent="0.25">
      <c r="A252" s="13" t="s">
        <v>113</v>
      </c>
      <c r="B252" s="13" t="s">
        <v>119</v>
      </c>
      <c r="C252" s="22" t="s">
        <v>122</v>
      </c>
      <c r="D252" s="14">
        <v>168503092</v>
      </c>
      <c r="E252" s="15">
        <v>43238</v>
      </c>
      <c r="F252" s="16">
        <v>732234.51</v>
      </c>
      <c r="G252" s="17">
        <v>0</v>
      </c>
      <c r="H252" s="16">
        <v>726021.9</v>
      </c>
      <c r="I252" s="17">
        <f t="shared" si="6"/>
        <v>-6212.609999999986</v>
      </c>
      <c r="J252" s="18">
        <v>128</v>
      </c>
      <c r="K252" s="18">
        <v>0</v>
      </c>
      <c r="L252" s="18">
        <v>119</v>
      </c>
      <c r="M252" s="19">
        <f t="shared" si="7"/>
        <v>-9</v>
      </c>
    </row>
    <row r="253" spans="1:13" x14ac:dyDescent="0.25">
      <c r="A253" s="13" t="s">
        <v>113</v>
      </c>
      <c r="B253" s="13" t="s">
        <v>119</v>
      </c>
      <c r="C253" s="22" t="s">
        <v>122</v>
      </c>
      <c r="D253" s="14">
        <v>168503096</v>
      </c>
      <c r="E253" s="15">
        <v>43272</v>
      </c>
      <c r="F253" s="16">
        <v>191207.77</v>
      </c>
      <c r="G253" s="20">
        <v>76766.5</v>
      </c>
      <c r="H253" s="16">
        <v>231971.76</v>
      </c>
      <c r="I253" s="17">
        <f t="shared" si="6"/>
        <v>-36002.50999999998</v>
      </c>
      <c r="J253" s="18">
        <v>42</v>
      </c>
      <c r="K253" s="18">
        <v>0</v>
      </c>
      <c r="L253" s="18">
        <v>30</v>
      </c>
      <c r="M253" s="19">
        <f t="shared" si="7"/>
        <v>-12</v>
      </c>
    </row>
    <row r="254" spans="1:13" x14ac:dyDescent="0.25">
      <c r="A254" s="13" t="s">
        <v>113</v>
      </c>
      <c r="B254" s="13" t="s">
        <v>119</v>
      </c>
      <c r="C254" s="22" t="s">
        <v>204</v>
      </c>
      <c r="D254" s="14">
        <v>331201008</v>
      </c>
      <c r="E254" s="15">
        <v>43216</v>
      </c>
      <c r="F254" s="16">
        <v>3845442.26</v>
      </c>
      <c r="G254" s="17">
        <v>59378.15</v>
      </c>
      <c r="H254" s="16">
        <v>3979634.3</v>
      </c>
      <c r="I254" s="17">
        <f t="shared" si="6"/>
        <v>74813.890000000043</v>
      </c>
      <c r="J254" s="18">
        <v>225</v>
      </c>
      <c r="K254" s="18">
        <v>0</v>
      </c>
      <c r="L254" s="18">
        <v>225</v>
      </c>
      <c r="M254" s="19">
        <f t="shared" si="7"/>
        <v>0</v>
      </c>
    </row>
    <row r="255" spans="1:13" x14ac:dyDescent="0.25">
      <c r="A255" s="13" t="s">
        <v>113</v>
      </c>
      <c r="B255" s="13" t="s">
        <v>119</v>
      </c>
      <c r="C255" s="22" t="s">
        <v>123</v>
      </c>
      <c r="D255" s="14">
        <v>294101024</v>
      </c>
      <c r="E255" s="15">
        <v>43273</v>
      </c>
      <c r="F255" s="16">
        <v>3817766.77</v>
      </c>
      <c r="G255" s="17">
        <v>63790.29</v>
      </c>
      <c r="H255" s="16">
        <v>4198598.09</v>
      </c>
      <c r="I255" s="17">
        <f t="shared" si="6"/>
        <v>317041.02999999985</v>
      </c>
      <c r="J255" s="18">
        <v>70</v>
      </c>
      <c r="K255" s="18">
        <v>0</v>
      </c>
      <c r="L255" s="18">
        <v>70</v>
      </c>
      <c r="M255" s="19">
        <f t="shared" si="7"/>
        <v>0</v>
      </c>
    </row>
    <row r="256" spans="1:13" x14ac:dyDescent="0.25">
      <c r="A256" s="13" t="s">
        <v>113</v>
      </c>
      <c r="B256" s="13" t="s">
        <v>119</v>
      </c>
      <c r="C256" s="22" t="s">
        <v>123</v>
      </c>
      <c r="D256" s="14">
        <v>294102050</v>
      </c>
      <c r="E256" s="15">
        <v>43245</v>
      </c>
      <c r="F256" s="16">
        <v>2999793.89</v>
      </c>
      <c r="G256" s="17">
        <v>11558.22</v>
      </c>
      <c r="H256" s="16">
        <v>3081227.87</v>
      </c>
      <c r="I256" s="17">
        <f t="shared" si="6"/>
        <v>69875.75999999998</v>
      </c>
      <c r="J256" s="18">
        <v>75</v>
      </c>
      <c r="K256" s="18">
        <v>6</v>
      </c>
      <c r="L256" s="18">
        <v>81</v>
      </c>
      <c r="M256" s="19">
        <f t="shared" si="7"/>
        <v>0</v>
      </c>
    </row>
    <row r="257" spans="1:13" x14ac:dyDescent="0.25">
      <c r="A257" s="13" t="s">
        <v>113</v>
      </c>
      <c r="B257" s="13" t="s">
        <v>119</v>
      </c>
      <c r="C257" s="22" t="s">
        <v>121</v>
      </c>
      <c r="D257" s="14">
        <v>100601071</v>
      </c>
      <c r="E257" s="15">
        <v>43208</v>
      </c>
      <c r="F257" s="16">
        <v>937479.52</v>
      </c>
      <c r="G257" s="20">
        <v>52988.1</v>
      </c>
      <c r="H257" s="16">
        <v>1062708.6100000001</v>
      </c>
      <c r="I257" s="17">
        <f t="shared" si="6"/>
        <v>72240.990000000078</v>
      </c>
      <c r="J257" s="18">
        <v>44</v>
      </c>
      <c r="K257" s="18">
        <v>0</v>
      </c>
      <c r="L257" s="18">
        <v>33</v>
      </c>
      <c r="M257" s="19">
        <f t="shared" si="7"/>
        <v>-11</v>
      </c>
    </row>
    <row r="258" spans="1:13" x14ac:dyDescent="0.25">
      <c r="A258" s="13" t="s">
        <v>113</v>
      </c>
      <c r="B258" s="13" t="s">
        <v>119</v>
      </c>
      <c r="C258" s="22" t="s">
        <v>121</v>
      </c>
      <c r="D258" s="14">
        <v>100601072</v>
      </c>
      <c r="E258" s="15">
        <v>43173</v>
      </c>
      <c r="F258" s="16">
        <v>92050.2</v>
      </c>
      <c r="G258" s="17">
        <v>0</v>
      </c>
      <c r="H258" s="16">
        <v>95138.37</v>
      </c>
      <c r="I258" s="17">
        <f t="shared" si="6"/>
        <v>3088.1699999999983</v>
      </c>
      <c r="J258" s="18">
        <v>30</v>
      </c>
      <c r="K258" s="18">
        <v>0</v>
      </c>
      <c r="L258" s="18">
        <v>14</v>
      </c>
      <c r="M258" s="19">
        <f t="shared" si="7"/>
        <v>-16</v>
      </c>
    </row>
    <row r="259" spans="1:13" x14ac:dyDescent="0.25">
      <c r="A259" s="13" t="s">
        <v>113</v>
      </c>
      <c r="B259" s="13" t="s">
        <v>119</v>
      </c>
      <c r="C259" s="22" t="s">
        <v>61</v>
      </c>
      <c r="D259" s="14">
        <v>27106121</v>
      </c>
      <c r="E259" s="15">
        <v>43332</v>
      </c>
      <c r="F259" s="16">
        <v>1856137.55</v>
      </c>
      <c r="G259" s="17">
        <v>220685.35</v>
      </c>
      <c r="H259" s="16">
        <v>2044276.46</v>
      </c>
      <c r="I259" s="17">
        <f t="shared" si="6"/>
        <v>-32546.44000000009</v>
      </c>
      <c r="J259" s="18">
        <v>90</v>
      </c>
      <c r="K259" s="18">
        <v>0</v>
      </c>
      <c r="L259" s="18">
        <v>83</v>
      </c>
      <c r="M259" s="19">
        <f t="shared" si="7"/>
        <v>-7</v>
      </c>
    </row>
    <row r="260" spans="1:13" x14ac:dyDescent="0.25">
      <c r="A260" s="13" t="s">
        <v>113</v>
      </c>
      <c r="B260" s="13" t="s">
        <v>119</v>
      </c>
      <c r="C260" s="22" t="s">
        <v>61</v>
      </c>
      <c r="D260" s="14">
        <v>27107242</v>
      </c>
      <c r="E260" s="15">
        <v>43279</v>
      </c>
      <c r="F260" s="16">
        <v>48579333.530000001</v>
      </c>
      <c r="G260" s="17">
        <v>5800447</v>
      </c>
      <c r="H260" s="16">
        <v>58299846.450000003</v>
      </c>
      <c r="I260" s="17">
        <f t="shared" ref="I260:I323" si="8">H260-F260-G260</f>
        <v>3920065.9200000018</v>
      </c>
      <c r="J260" s="18">
        <v>777</v>
      </c>
      <c r="K260" s="18">
        <v>184</v>
      </c>
      <c r="L260" s="18">
        <v>917</v>
      </c>
      <c r="M260" s="19">
        <f t="shared" ref="M260:M323" si="9">L260-J260-K260</f>
        <v>-44</v>
      </c>
    </row>
    <row r="261" spans="1:13" x14ac:dyDescent="0.25">
      <c r="A261" s="13" t="s">
        <v>113</v>
      </c>
      <c r="B261" s="13" t="s">
        <v>119</v>
      </c>
      <c r="C261" s="22" t="s">
        <v>61</v>
      </c>
      <c r="D261" s="14">
        <v>27107292</v>
      </c>
      <c r="E261" s="15">
        <v>43230</v>
      </c>
      <c r="F261" s="16">
        <v>3594471.43</v>
      </c>
      <c r="G261" s="20">
        <v>571671.63</v>
      </c>
      <c r="H261" s="16">
        <v>4142768.61</v>
      </c>
      <c r="I261" s="17">
        <f t="shared" si="8"/>
        <v>-23374.450000000303</v>
      </c>
      <c r="J261" s="18">
        <v>156</v>
      </c>
      <c r="K261" s="18">
        <v>0</v>
      </c>
      <c r="L261" s="18">
        <v>156</v>
      </c>
      <c r="M261" s="19">
        <f t="shared" si="9"/>
        <v>0</v>
      </c>
    </row>
    <row r="262" spans="1:13" x14ac:dyDescent="0.25">
      <c r="A262" s="13" t="s">
        <v>113</v>
      </c>
      <c r="B262" s="13" t="s">
        <v>119</v>
      </c>
      <c r="C262" s="22" t="s">
        <v>61</v>
      </c>
      <c r="D262" s="14">
        <v>27107304</v>
      </c>
      <c r="E262" s="15">
        <v>43333</v>
      </c>
      <c r="F262" s="16">
        <v>2096611.52</v>
      </c>
      <c r="G262" s="17">
        <v>265380.34000000003</v>
      </c>
      <c r="H262" s="16">
        <v>2215397.9300000002</v>
      </c>
      <c r="I262" s="17">
        <f t="shared" si="8"/>
        <v>-146593.92999999988</v>
      </c>
      <c r="J262" s="18">
        <v>186</v>
      </c>
      <c r="K262" s="18">
        <v>0</v>
      </c>
      <c r="L262" s="18">
        <v>183</v>
      </c>
      <c r="M262" s="19">
        <f t="shared" si="9"/>
        <v>-3</v>
      </c>
    </row>
    <row r="263" spans="1:13" x14ac:dyDescent="0.25">
      <c r="A263" s="13" t="s">
        <v>113</v>
      </c>
      <c r="B263" s="13" t="s">
        <v>119</v>
      </c>
      <c r="C263" s="22" t="s">
        <v>61</v>
      </c>
      <c r="D263" s="14">
        <v>50801341</v>
      </c>
      <c r="E263" s="15">
        <v>43172</v>
      </c>
      <c r="F263" s="16">
        <v>1482325.53</v>
      </c>
      <c r="G263" s="17">
        <v>0</v>
      </c>
      <c r="H263" s="16">
        <v>1511119.46</v>
      </c>
      <c r="I263" s="17">
        <f t="shared" si="8"/>
        <v>28793.929999999935</v>
      </c>
      <c r="J263" s="18">
        <v>119</v>
      </c>
      <c r="K263" s="18">
        <v>0</v>
      </c>
      <c r="L263" s="18">
        <v>105</v>
      </c>
      <c r="M263" s="19">
        <f t="shared" si="9"/>
        <v>-14</v>
      </c>
    </row>
    <row r="264" spans="1:13" x14ac:dyDescent="0.25">
      <c r="A264" s="13" t="s">
        <v>113</v>
      </c>
      <c r="B264" s="13" t="s">
        <v>119</v>
      </c>
      <c r="C264" s="22" t="s">
        <v>78</v>
      </c>
      <c r="D264" s="14">
        <v>11006136</v>
      </c>
      <c r="E264" s="15">
        <v>43231</v>
      </c>
      <c r="F264" s="16">
        <v>279667.05</v>
      </c>
      <c r="G264" s="17">
        <v>7312.16</v>
      </c>
      <c r="H264" s="16">
        <v>315760.18</v>
      </c>
      <c r="I264" s="17">
        <f t="shared" si="8"/>
        <v>28780.970000000005</v>
      </c>
      <c r="J264" s="18">
        <v>60</v>
      </c>
      <c r="K264" s="18">
        <v>0</v>
      </c>
      <c r="L264" s="18">
        <v>56</v>
      </c>
      <c r="M264" s="19">
        <f t="shared" si="9"/>
        <v>-4</v>
      </c>
    </row>
    <row r="265" spans="1:13" x14ac:dyDescent="0.25">
      <c r="A265" s="13" t="s">
        <v>113</v>
      </c>
      <c r="B265" s="13" t="s">
        <v>119</v>
      </c>
      <c r="C265" s="22" t="s">
        <v>78</v>
      </c>
      <c r="D265" s="14">
        <v>50003571</v>
      </c>
      <c r="E265" s="15">
        <v>43185</v>
      </c>
      <c r="F265" s="16">
        <v>3594528.4</v>
      </c>
      <c r="G265" s="20">
        <v>2909733.01</v>
      </c>
      <c r="H265" s="16">
        <v>6727414.71</v>
      </c>
      <c r="I265" s="17">
        <f t="shared" si="8"/>
        <v>223153.30000000028</v>
      </c>
      <c r="J265" s="18">
        <v>195</v>
      </c>
      <c r="K265" s="18">
        <v>0</v>
      </c>
      <c r="L265" s="18">
        <v>147</v>
      </c>
      <c r="M265" s="19">
        <f t="shared" si="9"/>
        <v>-48</v>
      </c>
    </row>
    <row r="266" spans="1:13" x14ac:dyDescent="0.25">
      <c r="A266" s="13" t="s">
        <v>113</v>
      </c>
      <c r="B266" s="13" t="s">
        <v>119</v>
      </c>
      <c r="C266" s="22" t="s">
        <v>120</v>
      </c>
      <c r="D266" s="14">
        <v>27116134</v>
      </c>
      <c r="E266" s="15">
        <v>43179</v>
      </c>
      <c r="F266" s="16">
        <v>699002</v>
      </c>
      <c r="G266" s="20">
        <v>12491.84</v>
      </c>
      <c r="H266" s="16">
        <v>735083.47</v>
      </c>
      <c r="I266" s="17">
        <f t="shared" si="8"/>
        <v>23589.629999999972</v>
      </c>
      <c r="J266" s="18">
        <v>123</v>
      </c>
      <c r="K266" s="18">
        <v>19</v>
      </c>
      <c r="L266" s="18">
        <v>145</v>
      </c>
      <c r="M266" s="19">
        <f t="shared" si="9"/>
        <v>3</v>
      </c>
    </row>
    <row r="267" spans="1:13" x14ac:dyDescent="0.25">
      <c r="A267" s="13" t="s">
        <v>113</v>
      </c>
      <c r="B267" s="13" t="s">
        <v>119</v>
      </c>
      <c r="C267" s="22" t="s">
        <v>324</v>
      </c>
      <c r="D267" s="14">
        <v>38905119</v>
      </c>
      <c r="E267" s="15">
        <v>43215</v>
      </c>
      <c r="F267" s="16">
        <v>11747790.359999999</v>
      </c>
      <c r="G267" s="17">
        <v>1628336.48</v>
      </c>
      <c r="H267" s="16">
        <v>13276037.800000001</v>
      </c>
      <c r="I267" s="17">
        <f t="shared" si="8"/>
        <v>-100089.03999999864</v>
      </c>
      <c r="J267" s="18">
        <v>273</v>
      </c>
      <c r="K267" s="18">
        <v>30</v>
      </c>
      <c r="L267" s="18">
        <v>301</v>
      </c>
      <c r="M267" s="19">
        <f t="shared" si="9"/>
        <v>-2</v>
      </c>
    </row>
    <row r="268" spans="1:13" x14ac:dyDescent="0.25">
      <c r="A268" s="13" t="s">
        <v>113</v>
      </c>
      <c r="B268" s="13" t="s">
        <v>119</v>
      </c>
      <c r="C268" s="22" t="s">
        <v>202</v>
      </c>
      <c r="D268" s="14">
        <v>50201210</v>
      </c>
      <c r="E268" s="15">
        <v>43336</v>
      </c>
      <c r="F268" s="16">
        <v>2602026.6</v>
      </c>
      <c r="G268" s="17">
        <v>153276.62</v>
      </c>
      <c r="H268" s="16">
        <v>2834757.26</v>
      </c>
      <c r="I268" s="17">
        <f t="shared" si="8"/>
        <v>79454.039999999688</v>
      </c>
      <c r="J268" s="18">
        <v>45</v>
      </c>
      <c r="K268" s="18">
        <v>18</v>
      </c>
      <c r="L268" s="18">
        <v>92</v>
      </c>
      <c r="M268" s="19">
        <f t="shared" si="9"/>
        <v>29</v>
      </c>
    </row>
    <row r="269" spans="1:13" x14ac:dyDescent="0.25">
      <c r="A269" s="13" t="s">
        <v>113</v>
      </c>
      <c r="B269" s="13" t="s">
        <v>119</v>
      </c>
      <c r="C269" s="22" t="s">
        <v>328</v>
      </c>
      <c r="D269" s="14">
        <v>72003128</v>
      </c>
      <c r="E269" s="15">
        <v>43236</v>
      </c>
      <c r="F269" s="16">
        <v>254036.09</v>
      </c>
      <c r="G269" s="17">
        <v>0</v>
      </c>
      <c r="H269" s="16">
        <v>323420.79999999999</v>
      </c>
      <c r="I269" s="17">
        <f t="shared" si="8"/>
        <v>69384.709999999992</v>
      </c>
      <c r="J269" s="18">
        <v>58</v>
      </c>
      <c r="K269" s="18">
        <v>0</v>
      </c>
      <c r="L269" s="18">
        <v>55</v>
      </c>
      <c r="M269" s="19">
        <f t="shared" si="9"/>
        <v>-3</v>
      </c>
    </row>
    <row r="270" spans="1:13" x14ac:dyDescent="0.25">
      <c r="A270" s="13" t="s">
        <v>113</v>
      </c>
      <c r="B270" s="13" t="s">
        <v>119</v>
      </c>
      <c r="C270" s="22" t="s">
        <v>335</v>
      </c>
      <c r="D270" s="14">
        <v>325601102</v>
      </c>
      <c r="E270" s="15">
        <v>43174</v>
      </c>
      <c r="F270" s="16">
        <v>611048.35</v>
      </c>
      <c r="G270" s="17">
        <v>27845.93</v>
      </c>
      <c r="H270" s="16">
        <v>661422.74</v>
      </c>
      <c r="I270" s="17">
        <f t="shared" si="8"/>
        <v>22528.460000000014</v>
      </c>
      <c r="J270" s="18">
        <v>134</v>
      </c>
      <c r="K270" s="18">
        <v>0</v>
      </c>
      <c r="L270" s="18">
        <v>102</v>
      </c>
      <c r="M270" s="19">
        <f t="shared" si="9"/>
        <v>-32</v>
      </c>
    </row>
    <row r="271" spans="1:13" x14ac:dyDescent="0.25">
      <c r="A271" s="13" t="s">
        <v>113</v>
      </c>
      <c r="B271" s="13" t="s">
        <v>119</v>
      </c>
      <c r="C271" s="22" t="s">
        <v>322</v>
      </c>
      <c r="D271" s="14">
        <v>2715026</v>
      </c>
      <c r="E271" s="15">
        <v>43230</v>
      </c>
      <c r="F271" s="16">
        <v>2585958.2599999998</v>
      </c>
      <c r="G271" s="17">
        <v>60639.33</v>
      </c>
      <c r="H271" s="16">
        <v>3246444.65</v>
      </c>
      <c r="I271" s="17">
        <f t="shared" si="8"/>
        <v>599847.06000000017</v>
      </c>
      <c r="J271" s="18">
        <v>220</v>
      </c>
      <c r="K271" s="18">
        <v>15</v>
      </c>
      <c r="L271" s="18">
        <v>196</v>
      </c>
      <c r="M271" s="19">
        <f t="shared" si="9"/>
        <v>-39</v>
      </c>
    </row>
    <row r="272" spans="1:13" x14ac:dyDescent="0.25">
      <c r="A272" s="13" t="s">
        <v>113</v>
      </c>
      <c r="B272" s="13" t="s">
        <v>119</v>
      </c>
      <c r="C272" s="22" t="s">
        <v>33</v>
      </c>
      <c r="D272" s="14">
        <v>2713190</v>
      </c>
      <c r="E272" s="15">
        <v>43203</v>
      </c>
      <c r="F272" s="16">
        <v>18777770</v>
      </c>
      <c r="G272" s="17">
        <v>1195250.25</v>
      </c>
      <c r="H272" s="16">
        <v>20569519.91</v>
      </c>
      <c r="I272" s="17">
        <f t="shared" si="8"/>
        <v>596499.66000000015</v>
      </c>
      <c r="J272" s="18">
        <v>478</v>
      </c>
      <c r="K272" s="18">
        <v>2</v>
      </c>
      <c r="L272" s="18">
        <v>480</v>
      </c>
      <c r="M272" s="19">
        <f t="shared" si="9"/>
        <v>0</v>
      </c>
    </row>
    <row r="273" spans="1:13" x14ac:dyDescent="0.25">
      <c r="A273" s="13" t="s">
        <v>113</v>
      </c>
      <c r="B273" s="13" t="s">
        <v>119</v>
      </c>
      <c r="C273" s="22" t="s">
        <v>19</v>
      </c>
      <c r="D273" s="14">
        <v>91200278</v>
      </c>
      <c r="E273" s="15">
        <v>43201</v>
      </c>
      <c r="F273" s="16">
        <v>152984.75</v>
      </c>
      <c r="G273" s="20">
        <v>6137.2</v>
      </c>
      <c r="H273" s="16">
        <v>199872.77</v>
      </c>
      <c r="I273" s="17">
        <f t="shared" si="8"/>
        <v>40750.819999999992</v>
      </c>
      <c r="J273" s="18">
        <v>60</v>
      </c>
      <c r="K273" s="18">
        <v>0</v>
      </c>
      <c r="L273" s="18">
        <v>62</v>
      </c>
      <c r="M273" s="19">
        <f t="shared" si="9"/>
        <v>2</v>
      </c>
    </row>
    <row r="274" spans="1:13" x14ac:dyDescent="0.25">
      <c r="A274" s="13" t="s">
        <v>113</v>
      </c>
      <c r="B274" s="13" t="s">
        <v>119</v>
      </c>
      <c r="C274" s="22" t="s">
        <v>19</v>
      </c>
      <c r="D274" s="14">
        <v>91200381</v>
      </c>
      <c r="E274" s="15">
        <v>43245</v>
      </c>
      <c r="F274" s="16">
        <v>1787199.58</v>
      </c>
      <c r="G274" s="20">
        <v>16862.560000000001</v>
      </c>
      <c r="H274" s="16">
        <v>1941468.09</v>
      </c>
      <c r="I274" s="17">
        <f t="shared" si="8"/>
        <v>137405.95000000001</v>
      </c>
      <c r="J274" s="18">
        <v>432</v>
      </c>
      <c r="K274" s="18">
        <v>0</v>
      </c>
      <c r="L274" s="18">
        <v>382</v>
      </c>
      <c r="M274" s="19">
        <f t="shared" si="9"/>
        <v>-50</v>
      </c>
    </row>
    <row r="275" spans="1:13" x14ac:dyDescent="0.25">
      <c r="A275" s="13" t="s">
        <v>113</v>
      </c>
      <c r="B275" s="13" t="s">
        <v>119</v>
      </c>
      <c r="C275" s="22" t="s">
        <v>19</v>
      </c>
      <c r="D275" s="14">
        <v>91200440</v>
      </c>
      <c r="E275" s="15">
        <v>43322</v>
      </c>
      <c r="F275" s="16">
        <v>772662.59</v>
      </c>
      <c r="G275" s="17">
        <v>-21420</v>
      </c>
      <c r="H275" s="16">
        <v>873562.59</v>
      </c>
      <c r="I275" s="17">
        <f t="shared" si="8"/>
        <v>122320</v>
      </c>
      <c r="J275" s="18">
        <v>135</v>
      </c>
      <c r="K275" s="18">
        <v>0</v>
      </c>
      <c r="L275" s="18">
        <v>129</v>
      </c>
      <c r="M275" s="19">
        <f t="shared" si="9"/>
        <v>-6</v>
      </c>
    </row>
    <row r="276" spans="1:13" x14ac:dyDescent="0.25">
      <c r="A276" s="13" t="s">
        <v>113</v>
      </c>
      <c r="B276" s="13" t="s">
        <v>119</v>
      </c>
      <c r="C276" s="22" t="s">
        <v>19</v>
      </c>
      <c r="D276" s="14">
        <v>91200441</v>
      </c>
      <c r="E276" s="15">
        <v>43229</v>
      </c>
      <c r="F276" s="16">
        <v>1210347.8999999999</v>
      </c>
      <c r="G276" s="17">
        <v>0</v>
      </c>
      <c r="H276" s="16">
        <v>1196045.68</v>
      </c>
      <c r="I276" s="17">
        <f t="shared" si="8"/>
        <v>-14302.219999999972</v>
      </c>
      <c r="J276" s="18">
        <v>500</v>
      </c>
      <c r="K276" s="18">
        <v>0</v>
      </c>
      <c r="L276" s="18">
        <v>141</v>
      </c>
      <c r="M276" s="19">
        <f t="shared" si="9"/>
        <v>-359</v>
      </c>
    </row>
    <row r="277" spans="1:13" x14ac:dyDescent="0.25">
      <c r="A277" s="13" t="s">
        <v>113</v>
      </c>
      <c r="B277" s="13" t="s">
        <v>119</v>
      </c>
      <c r="C277" s="22" t="s">
        <v>19</v>
      </c>
      <c r="D277" s="14">
        <v>91200484</v>
      </c>
      <c r="E277" s="15">
        <v>43276</v>
      </c>
      <c r="F277" s="16">
        <v>557849.99</v>
      </c>
      <c r="G277" s="17">
        <v>0</v>
      </c>
      <c r="H277" s="16">
        <v>615497.43000000005</v>
      </c>
      <c r="I277" s="17">
        <f t="shared" si="8"/>
        <v>57647.440000000061</v>
      </c>
      <c r="J277" s="18">
        <v>94</v>
      </c>
      <c r="K277" s="18">
        <v>0</v>
      </c>
      <c r="L277" s="18">
        <v>103</v>
      </c>
      <c r="M277" s="19">
        <f t="shared" si="9"/>
        <v>9</v>
      </c>
    </row>
    <row r="278" spans="1:13" x14ac:dyDescent="0.25">
      <c r="A278" s="13" t="s">
        <v>113</v>
      </c>
      <c r="B278" s="13" t="s">
        <v>119</v>
      </c>
      <c r="C278" s="22" t="s">
        <v>19</v>
      </c>
      <c r="D278" s="14">
        <v>91200488</v>
      </c>
      <c r="E278" s="15">
        <v>43229</v>
      </c>
      <c r="F278" s="16">
        <v>1394256.88</v>
      </c>
      <c r="G278" s="17">
        <v>84513.91</v>
      </c>
      <c r="H278" s="16">
        <v>1486945.29</v>
      </c>
      <c r="I278" s="17">
        <f t="shared" si="8"/>
        <v>8174.5000000001455</v>
      </c>
      <c r="J278" s="18">
        <v>180</v>
      </c>
      <c r="K278" s="18">
        <v>0</v>
      </c>
      <c r="L278" s="18">
        <v>151</v>
      </c>
      <c r="M278" s="19">
        <f t="shared" si="9"/>
        <v>-29</v>
      </c>
    </row>
    <row r="279" spans="1:13" x14ac:dyDescent="0.25">
      <c r="A279" s="13" t="s">
        <v>113</v>
      </c>
      <c r="B279" s="13" t="s">
        <v>119</v>
      </c>
      <c r="C279" s="22" t="s">
        <v>19</v>
      </c>
      <c r="D279" s="14">
        <v>91270094</v>
      </c>
      <c r="E279" s="15">
        <v>43299</v>
      </c>
      <c r="F279" s="16">
        <v>1698653.4</v>
      </c>
      <c r="G279" s="17">
        <v>1628671.75</v>
      </c>
      <c r="H279" s="16">
        <v>3890808.88</v>
      </c>
      <c r="I279" s="17">
        <f t="shared" si="8"/>
        <v>563483.73</v>
      </c>
      <c r="J279" s="18">
        <v>304</v>
      </c>
      <c r="K279" s="18">
        <v>16</v>
      </c>
      <c r="L279" s="18">
        <v>292</v>
      </c>
      <c r="M279" s="19">
        <f t="shared" si="9"/>
        <v>-28</v>
      </c>
    </row>
    <row r="280" spans="1:13" x14ac:dyDescent="0.25">
      <c r="A280" s="13" t="s">
        <v>113</v>
      </c>
      <c r="B280" s="13" t="s">
        <v>119</v>
      </c>
      <c r="C280" s="22" t="s">
        <v>19</v>
      </c>
      <c r="D280" s="14">
        <v>91270099</v>
      </c>
      <c r="E280" s="15">
        <v>43230</v>
      </c>
      <c r="F280" s="16">
        <v>2767522.71</v>
      </c>
      <c r="G280" s="20">
        <v>-218768</v>
      </c>
      <c r="H280" s="16">
        <v>2056706.76</v>
      </c>
      <c r="I280" s="17">
        <f t="shared" si="8"/>
        <v>-492047.94999999995</v>
      </c>
      <c r="J280" s="18">
        <v>244</v>
      </c>
      <c r="K280" s="18">
        <v>0</v>
      </c>
      <c r="L280" s="18">
        <v>395</v>
      </c>
      <c r="M280" s="19">
        <f t="shared" si="9"/>
        <v>151</v>
      </c>
    </row>
    <row r="281" spans="1:13" x14ac:dyDescent="0.25">
      <c r="A281" s="13" t="s">
        <v>113</v>
      </c>
      <c r="B281" s="13" t="s">
        <v>119</v>
      </c>
      <c r="C281" s="22" t="s">
        <v>19</v>
      </c>
      <c r="D281" s="14">
        <v>91270100</v>
      </c>
      <c r="E281" s="15">
        <v>43301</v>
      </c>
      <c r="F281" s="16">
        <v>3140223.08</v>
      </c>
      <c r="G281" s="17">
        <v>-125739.12</v>
      </c>
      <c r="H281" s="16">
        <v>2754750.42</v>
      </c>
      <c r="I281" s="17">
        <f t="shared" si="8"/>
        <v>-259733.54000000015</v>
      </c>
      <c r="J281" s="18">
        <v>203</v>
      </c>
      <c r="K281" s="18">
        <v>0</v>
      </c>
      <c r="L281" s="18">
        <v>222</v>
      </c>
      <c r="M281" s="19">
        <f t="shared" si="9"/>
        <v>19</v>
      </c>
    </row>
    <row r="282" spans="1:13" x14ac:dyDescent="0.25">
      <c r="A282" s="13" t="s">
        <v>113</v>
      </c>
      <c r="B282" s="13" t="s">
        <v>119</v>
      </c>
      <c r="C282" s="22" t="s">
        <v>19</v>
      </c>
      <c r="D282" s="14">
        <v>91272294</v>
      </c>
      <c r="E282" s="15">
        <v>43216</v>
      </c>
      <c r="F282" s="16">
        <v>1678207.72</v>
      </c>
      <c r="G282" s="17">
        <v>0</v>
      </c>
      <c r="H282" s="16">
        <v>1790145.24</v>
      </c>
      <c r="I282" s="17">
        <f t="shared" si="8"/>
        <v>111937.52000000002</v>
      </c>
      <c r="J282" s="18">
        <v>190</v>
      </c>
      <c r="K282" s="18">
        <v>0</v>
      </c>
      <c r="L282" s="18">
        <v>185</v>
      </c>
      <c r="M282" s="19">
        <f t="shared" si="9"/>
        <v>-5</v>
      </c>
    </row>
    <row r="283" spans="1:13" x14ac:dyDescent="0.25">
      <c r="A283" s="13" t="s">
        <v>113</v>
      </c>
      <c r="B283" s="13" t="s">
        <v>124</v>
      </c>
      <c r="C283" s="22" t="s">
        <v>125</v>
      </c>
      <c r="D283" s="14">
        <v>125901036</v>
      </c>
      <c r="E283" s="15">
        <v>43312</v>
      </c>
      <c r="F283" s="16">
        <v>5567522.75</v>
      </c>
      <c r="G283" s="17">
        <v>291218.38</v>
      </c>
      <c r="H283" s="16">
        <v>5831731.0899999999</v>
      </c>
      <c r="I283" s="17">
        <f t="shared" si="8"/>
        <v>-27010.040000000154</v>
      </c>
      <c r="J283" s="18">
        <v>155</v>
      </c>
      <c r="K283" s="18">
        <v>11</v>
      </c>
      <c r="L283" s="18">
        <v>231</v>
      </c>
      <c r="M283" s="19">
        <f t="shared" si="9"/>
        <v>65</v>
      </c>
    </row>
    <row r="284" spans="1:13" x14ac:dyDescent="0.25">
      <c r="A284" s="13" t="s">
        <v>113</v>
      </c>
      <c r="B284" s="13" t="s">
        <v>124</v>
      </c>
      <c r="C284" s="22" t="s">
        <v>327</v>
      </c>
      <c r="D284" s="14">
        <v>72002091</v>
      </c>
      <c r="E284" s="15">
        <v>43256</v>
      </c>
      <c r="F284" s="16">
        <v>273413.21000000002</v>
      </c>
      <c r="G284" s="17">
        <v>0</v>
      </c>
      <c r="H284" s="16">
        <v>273413.21000000002</v>
      </c>
      <c r="I284" s="17">
        <f t="shared" si="8"/>
        <v>0</v>
      </c>
      <c r="J284" s="18">
        <v>25</v>
      </c>
      <c r="K284" s="18">
        <v>0</v>
      </c>
      <c r="L284" s="18">
        <v>6</v>
      </c>
      <c r="M284" s="19">
        <f t="shared" si="9"/>
        <v>-19</v>
      </c>
    </row>
    <row r="285" spans="1:13" x14ac:dyDescent="0.25">
      <c r="A285" s="13" t="s">
        <v>113</v>
      </c>
      <c r="B285" s="13" t="s">
        <v>124</v>
      </c>
      <c r="C285" s="22" t="s">
        <v>336</v>
      </c>
      <c r="D285" s="14">
        <v>353801044</v>
      </c>
      <c r="E285" s="15">
        <v>43235</v>
      </c>
      <c r="F285" s="16">
        <v>275772.88</v>
      </c>
      <c r="G285" s="17">
        <v>-173060.98</v>
      </c>
      <c r="H285" s="16">
        <v>102734.39999999999</v>
      </c>
      <c r="I285" s="17">
        <f t="shared" si="8"/>
        <v>22.5</v>
      </c>
      <c r="J285" s="18">
        <v>38</v>
      </c>
      <c r="K285" s="18">
        <v>0</v>
      </c>
      <c r="L285" s="18">
        <v>28</v>
      </c>
      <c r="M285" s="19">
        <f t="shared" si="9"/>
        <v>-10</v>
      </c>
    </row>
    <row r="286" spans="1:13" x14ac:dyDescent="0.25">
      <c r="A286" s="13" t="s">
        <v>113</v>
      </c>
      <c r="B286" s="13" t="s">
        <v>126</v>
      </c>
      <c r="C286" s="22" t="s">
        <v>330</v>
      </c>
      <c r="D286" s="14">
        <v>94402010</v>
      </c>
      <c r="E286" s="15">
        <v>43290</v>
      </c>
      <c r="F286" s="16">
        <v>569694.87</v>
      </c>
      <c r="G286" s="17">
        <v>0</v>
      </c>
      <c r="H286" s="16">
        <v>596907.12</v>
      </c>
      <c r="I286" s="17">
        <f t="shared" si="8"/>
        <v>27212.25</v>
      </c>
      <c r="J286" s="18">
        <v>30</v>
      </c>
      <c r="K286" s="18">
        <v>0</v>
      </c>
      <c r="L286" s="18">
        <v>9</v>
      </c>
      <c r="M286" s="19">
        <f t="shared" si="9"/>
        <v>-21</v>
      </c>
    </row>
    <row r="287" spans="1:13" x14ac:dyDescent="0.25">
      <c r="A287" s="13" t="s">
        <v>113</v>
      </c>
      <c r="B287" s="13" t="s">
        <v>126</v>
      </c>
      <c r="C287" s="22" t="s">
        <v>61</v>
      </c>
      <c r="D287" s="14">
        <v>27104091</v>
      </c>
      <c r="E287" s="15">
        <v>43174</v>
      </c>
      <c r="F287" s="16">
        <v>4962242.32</v>
      </c>
      <c r="G287" s="17">
        <v>211476</v>
      </c>
      <c r="H287" s="16">
        <v>5670759.4699999997</v>
      </c>
      <c r="I287" s="17">
        <f t="shared" si="8"/>
        <v>497041.14999999944</v>
      </c>
      <c r="J287" s="18">
        <v>90</v>
      </c>
      <c r="K287" s="18">
        <v>27</v>
      </c>
      <c r="L287" s="18">
        <v>112</v>
      </c>
      <c r="M287" s="19">
        <f t="shared" si="9"/>
        <v>-5</v>
      </c>
    </row>
    <row r="288" spans="1:13" x14ac:dyDescent="0.25">
      <c r="A288" s="13" t="s">
        <v>113</v>
      </c>
      <c r="B288" s="13" t="s">
        <v>126</v>
      </c>
      <c r="C288" s="22" t="s">
        <v>37</v>
      </c>
      <c r="D288" s="14">
        <v>11411076</v>
      </c>
      <c r="E288" s="15">
        <v>43313</v>
      </c>
      <c r="F288" s="16">
        <v>181056.63</v>
      </c>
      <c r="G288" s="17">
        <v>33925.25</v>
      </c>
      <c r="H288" s="16">
        <v>246768.35</v>
      </c>
      <c r="I288" s="17">
        <f t="shared" si="8"/>
        <v>31786.47</v>
      </c>
      <c r="J288" s="18">
        <v>23</v>
      </c>
      <c r="K288" s="18">
        <v>0</v>
      </c>
      <c r="L288" s="18">
        <v>16</v>
      </c>
      <c r="M288" s="19">
        <f t="shared" si="9"/>
        <v>-7</v>
      </c>
    </row>
    <row r="289" spans="1:13" x14ac:dyDescent="0.25">
      <c r="A289" s="13" t="s">
        <v>127</v>
      </c>
      <c r="B289" s="13" t="s">
        <v>340</v>
      </c>
      <c r="C289" s="22" t="s">
        <v>206</v>
      </c>
      <c r="D289" s="14">
        <v>30003066</v>
      </c>
      <c r="E289" s="15">
        <v>43172</v>
      </c>
      <c r="F289" s="16">
        <v>9546333.9199999999</v>
      </c>
      <c r="G289" s="17">
        <v>-811140.69</v>
      </c>
      <c r="H289" s="16">
        <v>9226755.4900000002</v>
      </c>
      <c r="I289" s="17">
        <f t="shared" si="8"/>
        <v>491562.26000000024</v>
      </c>
      <c r="J289" s="18">
        <v>205</v>
      </c>
      <c r="K289" s="18">
        <v>0</v>
      </c>
      <c r="L289" s="18">
        <v>196</v>
      </c>
      <c r="M289" s="19">
        <f t="shared" si="9"/>
        <v>-9</v>
      </c>
    </row>
    <row r="290" spans="1:13" x14ac:dyDescent="0.25">
      <c r="A290" s="13" t="s">
        <v>127</v>
      </c>
      <c r="B290" s="13" t="s">
        <v>128</v>
      </c>
      <c r="C290" s="22" t="s">
        <v>338</v>
      </c>
      <c r="D290" s="14">
        <v>8610049</v>
      </c>
      <c r="E290" s="15">
        <v>43202</v>
      </c>
      <c r="F290" s="16">
        <v>14344014.449999999</v>
      </c>
      <c r="G290" s="17">
        <v>291020.02</v>
      </c>
      <c r="H290" s="16">
        <v>14169236.32</v>
      </c>
      <c r="I290" s="17">
        <f t="shared" si="8"/>
        <v>-465798.14999999898</v>
      </c>
      <c r="J290" s="18">
        <v>263</v>
      </c>
      <c r="K290" s="18">
        <v>0</v>
      </c>
      <c r="L290" s="18">
        <v>258</v>
      </c>
      <c r="M290" s="19">
        <f t="shared" si="9"/>
        <v>-5</v>
      </c>
    </row>
    <row r="291" spans="1:13" x14ac:dyDescent="0.25">
      <c r="A291" s="13" t="s">
        <v>127</v>
      </c>
      <c r="B291" s="13" t="s">
        <v>129</v>
      </c>
      <c r="C291" s="22" t="s">
        <v>40</v>
      </c>
      <c r="D291" s="14">
        <v>92220019</v>
      </c>
      <c r="E291" s="15">
        <v>43202</v>
      </c>
      <c r="F291" s="16">
        <v>242635.1</v>
      </c>
      <c r="G291" s="17">
        <v>4638</v>
      </c>
      <c r="H291" s="16">
        <v>240868.91</v>
      </c>
      <c r="I291" s="17">
        <f t="shared" si="8"/>
        <v>-6404.1900000000023</v>
      </c>
      <c r="J291" s="18">
        <v>90</v>
      </c>
      <c r="K291" s="18">
        <v>0</v>
      </c>
      <c r="L291" s="18">
        <v>90</v>
      </c>
      <c r="M291" s="19">
        <f t="shared" si="9"/>
        <v>0</v>
      </c>
    </row>
    <row r="292" spans="1:13" x14ac:dyDescent="0.25">
      <c r="A292" s="13" t="s">
        <v>127</v>
      </c>
      <c r="B292" s="13" t="s">
        <v>129</v>
      </c>
      <c r="C292" s="22" t="s">
        <v>47</v>
      </c>
      <c r="D292" s="14">
        <v>1801076</v>
      </c>
      <c r="E292" s="15">
        <v>43277</v>
      </c>
      <c r="F292" s="16">
        <v>1622860.21</v>
      </c>
      <c r="G292" s="17">
        <v>97642.21</v>
      </c>
      <c r="H292" s="16">
        <v>1760807.45</v>
      </c>
      <c r="I292" s="17">
        <f t="shared" si="8"/>
        <v>40305.029999999984</v>
      </c>
      <c r="J292" s="18">
        <v>80</v>
      </c>
      <c r="K292" s="18">
        <v>0</v>
      </c>
      <c r="L292" s="18">
        <v>77</v>
      </c>
      <c r="M292" s="19">
        <f t="shared" si="9"/>
        <v>-3</v>
      </c>
    </row>
    <row r="293" spans="1:13" x14ac:dyDescent="0.25">
      <c r="A293" s="13" t="s">
        <v>127</v>
      </c>
      <c r="B293" s="13" t="s">
        <v>129</v>
      </c>
      <c r="C293" s="22" t="s">
        <v>47</v>
      </c>
      <c r="D293" s="14">
        <v>1802064</v>
      </c>
      <c r="E293" s="15">
        <v>43202</v>
      </c>
      <c r="F293" s="16">
        <v>6908417.3600000003</v>
      </c>
      <c r="G293" s="17">
        <v>443972.96</v>
      </c>
      <c r="H293" s="16">
        <v>7342513.79</v>
      </c>
      <c r="I293" s="17">
        <f t="shared" si="8"/>
        <v>-9876.530000000319</v>
      </c>
      <c r="J293" s="18">
        <v>195</v>
      </c>
      <c r="K293" s="18">
        <v>26</v>
      </c>
      <c r="L293" s="18">
        <v>221</v>
      </c>
      <c r="M293" s="19">
        <f t="shared" si="9"/>
        <v>0</v>
      </c>
    </row>
    <row r="294" spans="1:13" x14ac:dyDescent="0.25">
      <c r="A294" s="13" t="s">
        <v>127</v>
      </c>
      <c r="B294" s="13" t="s">
        <v>129</v>
      </c>
      <c r="C294" s="22" t="s">
        <v>130</v>
      </c>
      <c r="D294" s="14">
        <v>32808022</v>
      </c>
      <c r="E294" s="15">
        <v>43336</v>
      </c>
      <c r="F294" s="16">
        <v>8315541.2800000003</v>
      </c>
      <c r="G294" s="17">
        <v>-242507.32</v>
      </c>
      <c r="H294" s="16">
        <v>8045978</v>
      </c>
      <c r="I294" s="17">
        <f t="shared" si="8"/>
        <v>-27055.960000000254</v>
      </c>
      <c r="J294" s="18">
        <v>373</v>
      </c>
      <c r="K294" s="18">
        <v>-70</v>
      </c>
      <c r="L294" s="18">
        <v>328</v>
      </c>
      <c r="M294" s="19">
        <f t="shared" si="9"/>
        <v>25</v>
      </c>
    </row>
    <row r="295" spans="1:13" x14ac:dyDescent="0.25">
      <c r="A295" s="13" t="s">
        <v>127</v>
      </c>
      <c r="B295" s="13" t="s">
        <v>205</v>
      </c>
      <c r="C295" s="22" t="s">
        <v>206</v>
      </c>
      <c r="D295" s="14">
        <v>29904070</v>
      </c>
      <c r="E295" s="15">
        <v>43249</v>
      </c>
      <c r="F295" s="16">
        <v>315267.28999999998</v>
      </c>
      <c r="G295" s="17">
        <v>5424.07</v>
      </c>
      <c r="H295" s="16">
        <v>300749.17</v>
      </c>
      <c r="I295" s="17">
        <f t="shared" si="8"/>
        <v>-19942.189999999995</v>
      </c>
      <c r="J295" s="18">
        <v>112</v>
      </c>
      <c r="K295" s="18">
        <v>96</v>
      </c>
      <c r="L295" s="18">
        <v>235</v>
      </c>
      <c r="M295" s="19">
        <f t="shared" si="9"/>
        <v>27</v>
      </c>
    </row>
    <row r="296" spans="1:13" x14ac:dyDescent="0.25">
      <c r="A296" s="13" t="s">
        <v>127</v>
      </c>
      <c r="B296" s="13" t="s">
        <v>131</v>
      </c>
      <c r="C296" s="22" t="s">
        <v>339</v>
      </c>
      <c r="D296" s="14">
        <v>8614046</v>
      </c>
      <c r="E296" s="15">
        <v>43321</v>
      </c>
      <c r="F296" s="16">
        <v>35877887.890000001</v>
      </c>
      <c r="G296" s="20">
        <v>174070.1</v>
      </c>
      <c r="H296" s="16">
        <v>34672878.200000003</v>
      </c>
      <c r="I296" s="17">
        <f t="shared" si="8"/>
        <v>-1379079.7899999977</v>
      </c>
      <c r="J296" s="18">
        <v>535</v>
      </c>
      <c r="K296" s="18">
        <v>26</v>
      </c>
      <c r="L296" s="18">
        <v>560</v>
      </c>
      <c r="M296" s="19">
        <f t="shared" si="9"/>
        <v>-1</v>
      </c>
    </row>
    <row r="297" spans="1:13" x14ac:dyDescent="0.25">
      <c r="A297" s="13" t="s">
        <v>127</v>
      </c>
      <c r="B297" s="13" t="s">
        <v>131</v>
      </c>
      <c r="C297" s="22" t="s">
        <v>339</v>
      </c>
      <c r="D297" s="14">
        <v>8614066</v>
      </c>
      <c r="E297" s="15">
        <v>43321</v>
      </c>
      <c r="F297" s="16">
        <v>21976081.149999999</v>
      </c>
      <c r="G297" s="17">
        <v>317853.25</v>
      </c>
      <c r="H297" s="16">
        <v>21696972.649999999</v>
      </c>
      <c r="I297" s="17">
        <f t="shared" si="8"/>
        <v>-596961.75</v>
      </c>
      <c r="J297" s="18">
        <v>387</v>
      </c>
      <c r="K297" s="18">
        <v>107</v>
      </c>
      <c r="L297" s="18">
        <v>494</v>
      </c>
      <c r="M297" s="19">
        <f t="shared" si="9"/>
        <v>0</v>
      </c>
    </row>
    <row r="298" spans="1:13" x14ac:dyDescent="0.25">
      <c r="A298" s="13" t="s">
        <v>127</v>
      </c>
      <c r="B298" s="13" t="s">
        <v>131</v>
      </c>
      <c r="C298" s="22" t="s">
        <v>33</v>
      </c>
      <c r="D298" s="14">
        <v>54201083</v>
      </c>
      <c r="E298" s="15">
        <v>43297</v>
      </c>
      <c r="F298" s="16">
        <v>1680643.3</v>
      </c>
      <c r="G298" s="17">
        <v>69468.02</v>
      </c>
      <c r="H298" s="16">
        <v>1754099.04</v>
      </c>
      <c r="I298" s="17">
        <f t="shared" si="8"/>
        <v>3987.7199999999866</v>
      </c>
      <c r="J298" s="18">
        <v>145</v>
      </c>
      <c r="K298" s="18">
        <v>0</v>
      </c>
      <c r="L298" s="18">
        <v>140</v>
      </c>
      <c r="M298" s="19">
        <f t="shared" si="9"/>
        <v>-5</v>
      </c>
    </row>
    <row r="299" spans="1:13" x14ac:dyDescent="0.25">
      <c r="A299" s="13" t="s">
        <v>127</v>
      </c>
      <c r="B299" s="13" t="s">
        <v>131</v>
      </c>
      <c r="C299" s="22" t="s">
        <v>25</v>
      </c>
      <c r="D299" s="14">
        <v>3801086</v>
      </c>
      <c r="E299" s="15">
        <v>43249</v>
      </c>
      <c r="F299" s="16">
        <v>7537201.7400000002</v>
      </c>
      <c r="G299" s="17">
        <v>218217.15</v>
      </c>
      <c r="H299" s="16">
        <v>7905224.46</v>
      </c>
      <c r="I299" s="17">
        <f t="shared" si="8"/>
        <v>149805.56999999975</v>
      </c>
      <c r="J299" s="18">
        <v>161</v>
      </c>
      <c r="K299" s="18">
        <v>0</v>
      </c>
      <c r="L299" s="18">
        <v>155</v>
      </c>
      <c r="M299" s="19">
        <f t="shared" si="9"/>
        <v>-6</v>
      </c>
    </row>
    <row r="300" spans="1:13" x14ac:dyDescent="0.25">
      <c r="A300" s="13" t="s">
        <v>127</v>
      </c>
      <c r="B300" s="13" t="s">
        <v>341</v>
      </c>
      <c r="C300" s="22" t="s">
        <v>342</v>
      </c>
      <c r="D300" s="14">
        <v>127901036</v>
      </c>
      <c r="E300" s="15">
        <v>43241</v>
      </c>
      <c r="F300" s="16">
        <v>7134438.21</v>
      </c>
      <c r="G300" s="17">
        <v>357283.9</v>
      </c>
      <c r="H300" s="16">
        <v>7219160.71</v>
      </c>
      <c r="I300" s="17">
        <f t="shared" si="8"/>
        <v>-272561.40000000002</v>
      </c>
      <c r="J300" s="18">
        <v>322</v>
      </c>
      <c r="K300" s="18">
        <v>0</v>
      </c>
      <c r="L300" s="18">
        <v>317</v>
      </c>
      <c r="M300" s="19">
        <f t="shared" si="9"/>
        <v>-5</v>
      </c>
    </row>
    <row r="301" spans="1:13" x14ac:dyDescent="0.25">
      <c r="A301" s="13" t="s">
        <v>132</v>
      </c>
      <c r="B301" s="13" t="s">
        <v>132</v>
      </c>
      <c r="C301" s="22" t="s">
        <v>345</v>
      </c>
      <c r="D301" s="14">
        <v>134402019</v>
      </c>
      <c r="E301" s="15">
        <v>43217</v>
      </c>
      <c r="F301" s="16">
        <v>14189419.289999999</v>
      </c>
      <c r="G301" s="17">
        <v>752311.84</v>
      </c>
      <c r="H301" s="16">
        <v>14779035.140000001</v>
      </c>
      <c r="I301" s="17">
        <f t="shared" si="8"/>
        <v>-162695.98999999848</v>
      </c>
      <c r="J301" s="18">
        <v>340</v>
      </c>
      <c r="K301" s="18">
        <v>236</v>
      </c>
      <c r="L301" s="18">
        <v>563</v>
      </c>
      <c r="M301" s="19">
        <f t="shared" si="9"/>
        <v>-13</v>
      </c>
    </row>
    <row r="302" spans="1:13" x14ac:dyDescent="0.25">
      <c r="A302" s="13" t="s">
        <v>132</v>
      </c>
      <c r="B302" s="13" t="s">
        <v>132</v>
      </c>
      <c r="C302" s="22" t="s">
        <v>133</v>
      </c>
      <c r="D302" s="14">
        <v>78302096</v>
      </c>
      <c r="E302" s="15">
        <v>43227</v>
      </c>
      <c r="F302" s="16">
        <v>491471.2</v>
      </c>
      <c r="G302" s="17">
        <v>32843.980000000003</v>
      </c>
      <c r="H302" s="16">
        <v>514743.35</v>
      </c>
      <c r="I302" s="17">
        <f t="shared" si="8"/>
        <v>-9571.8300000000381</v>
      </c>
      <c r="J302" s="18">
        <v>47</v>
      </c>
      <c r="K302" s="18">
        <v>3</v>
      </c>
      <c r="L302" s="18">
        <v>51</v>
      </c>
      <c r="M302" s="19">
        <f t="shared" si="9"/>
        <v>1</v>
      </c>
    </row>
    <row r="303" spans="1:13" x14ac:dyDescent="0.25">
      <c r="A303" s="13" t="s">
        <v>132</v>
      </c>
      <c r="B303" s="13" t="s">
        <v>132</v>
      </c>
      <c r="C303" s="22" t="s">
        <v>104</v>
      </c>
      <c r="D303" s="14">
        <v>13005083</v>
      </c>
      <c r="E303" s="15">
        <v>43200</v>
      </c>
      <c r="F303" s="16">
        <v>2625994.4300000002</v>
      </c>
      <c r="G303" s="17">
        <v>367963.49</v>
      </c>
      <c r="H303" s="16">
        <v>2976235.44</v>
      </c>
      <c r="I303" s="17">
        <f t="shared" si="8"/>
        <v>-17722.480000000214</v>
      </c>
      <c r="J303" s="18">
        <v>102</v>
      </c>
      <c r="K303" s="18">
        <v>75</v>
      </c>
      <c r="L303" s="18">
        <v>177</v>
      </c>
      <c r="M303" s="19">
        <f t="shared" si="9"/>
        <v>0</v>
      </c>
    </row>
    <row r="304" spans="1:13" x14ac:dyDescent="0.25">
      <c r="A304" s="13" t="s">
        <v>132</v>
      </c>
      <c r="B304" s="13" t="s">
        <v>132</v>
      </c>
      <c r="C304" s="22" t="s">
        <v>104</v>
      </c>
      <c r="D304" s="14">
        <v>38001078</v>
      </c>
      <c r="E304" s="15">
        <v>43312</v>
      </c>
      <c r="F304" s="16">
        <v>40862362.880000003</v>
      </c>
      <c r="G304" s="17">
        <v>1549542.41</v>
      </c>
      <c r="H304" s="16">
        <v>41132908.100000001</v>
      </c>
      <c r="I304" s="17">
        <f t="shared" si="8"/>
        <v>-1278997.1900000011</v>
      </c>
      <c r="J304" s="18">
        <v>644</v>
      </c>
      <c r="K304" s="18">
        <v>90</v>
      </c>
      <c r="L304" s="18">
        <v>692</v>
      </c>
      <c r="M304" s="19">
        <f t="shared" si="9"/>
        <v>-42</v>
      </c>
    </row>
    <row r="305" spans="1:13" x14ac:dyDescent="0.25">
      <c r="A305" s="13" t="s">
        <v>132</v>
      </c>
      <c r="B305" s="13" t="s">
        <v>132</v>
      </c>
      <c r="C305" s="22" t="s">
        <v>104</v>
      </c>
      <c r="D305" s="14">
        <v>38001083</v>
      </c>
      <c r="E305" s="15">
        <v>43200</v>
      </c>
      <c r="F305" s="16">
        <v>14583864.949999999</v>
      </c>
      <c r="G305" s="17">
        <v>69152.45</v>
      </c>
      <c r="H305" s="16">
        <v>15638488.310000001</v>
      </c>
      <c r="I305" s="17">
        <f t="shared" si="8"/>
        <v>985470.91000000131</v>
      </c>
      <c r="J305" s="18">
        <v>287</v>
      </c>
      <c r="K305" s="18">
        <v>195</v>
      </c>
      <c r="L305" s="18">
        <v>482</v>
      </c>
      <c r="M305" s="19">
        <f t="shared" si="9"/>
        <v>0</v>
      </c>
    </row>
    <row r="306" spans="1:13" x14ac:dyDescent="0.25">
      <c r="A306" s="13" t="s">
        <v>132</v>
      </c>
      <c r="B306" s="13" t="s">
        <v>132</v>
      </c>
      <c r="C306" s="22" t="s">
        <v>104</v>
      </c>
      <c r="D306" s="14">
        <v>38001085</v>
      </c>
      <c r="E306" s="15">
        <v>43315</v>
      </c>
      <c r="F306" s="16">
        <v>17312700</v>
      </c>
      <c r="G306" s="17">
        <v>74492.09</v>
      </c>
      <c r="H306" s="16">
        <v>16683221.300000001</v>
      </c>
      <c r="I306" s="17">
        <f t="shared" si="8"/>
        <v>-703970.78999999922</v>
      </c>
      <c r="J306" s="18">
        <v>204</v>
      </c>
      <c r="K306" s="18">
        <v>3</v>
      </c>
      <c r="L306" s="18">
        <v>204</v>
      </c>
      <c r="M306" s="19">
        <f t="shared" si="9"/>
        <v>-3</v>
      </c>
    </row>
    <row r="307" spans="1:13" x14ac:dyDescent="0.25">
      <c r="A307" s="13" t="s">
        <v>132</v>
      </c>
      <c r="B307" s="13" t="s">
        <v>132</v>
      </c>
      <c r="C307" s="22" t="s">
        <v>152</v>
      </c>
      <c r="D307" s="14">
        <v>13108020</v>
      </c>
      <c r="E307" s="15">
        <v>43209</v>
      </c>
      <c r="F307" s="16">
        <v>6485131.9900000002</v>
      </c>
      <c r="G307" s="17">
        <v>351775.89</v>
      </c>
      <c r="H307" s="16">
        <v>6503577.1399999997</v>
      </c>
      <c r="I307" s="17">
        <f t="shared" si="8"/>
        <v>-333330.74000000057</v>
      </c>
      <c r="J307" s="18">
        <v>136</v>
      </c>
      <c r="K307" s="18">
        <v>97</v>
      </c>
      <c r="L307" s="18">
        <v>241</v>
      </c>
      <c r="M307" s="19">
        <f t="shared" si="9"/>
        <v>8</v>
      </c>
    </row>
    <row r="308" spans="1:13" x14ac:dyDescent="0.25">
      <c r="A308" s="13" t="s">
        <v>132</v>
      </c>
      <c r="B308" s="13" t="s">
        <v>132</v>
      </c>
      <c r="C308" s="22" t="s">
        <v>22</v>
      </c>
      <c r="D308" s="14">
        <v>5207061</v>
      </c>
      <c r="E308" s="15">
        <v>43224</v>
      </c>
      <c r="F308" s="16">
        <v>28981348.52</v>
      </c>
      <c r="G308" s="17">
        <v>1079236.8600000001</v>
      </c>
      <c r="H308" s="16">
        <v>30175499.309999999</v>
      </c>
      <c r="I308" s="17">
        <f t="shared" si="8"/>
        <v>114913.929999999</v>
      </c>
      <c r="J308" s="18">
        <v>459</v>
      </c>
      <c r="K308" s="18">
        <v>70</v>
      </c>
      <c r="L308" s="18">
        <v>449</v>
      </c>
      <c r="M308" s="19">
        <f t="shared" si="9"/>
        <v>-80</v>
      </c>
    </row>
    <row r="309" spans="1:13" x14ac:dyDescent="0.25">
      <c r="A309" s="13" t="s">
        <v>132</v>
      </c>
      <c r="B309" s="13" t="s">
        <v>132</v>
      </c>
      <c r="C309" s="22" t="s">
        <v>22</v>
      </c>
      <c r="D309" s="14">
        <v>5207070</v>
      </c>
      <c r="E309" s="15">
        <v>43179</v>
      </c>
      <c r="F309" s="16">
        <v>5963457.1200000001</v>
      </c>
      <c r="G309" s="17">
        <v>176501.6</v>
      </c>
      <c r="H309" s="16">
        <v>6107296.5700000003</v>
      </c>
      <c r="I309" s="17">
        <f t="shared" si="8"/>
        <v>-32662.14999999982</v>
      </c>
      <c r="J309" s="18">
        <v>68</v>
      </c>
      <c r="K309" s="18">
        <v>15</v>
      </c>
      <c r="L309" s="18">
        <v>83</v>
      </c>
      <c r="M309" s="19">
        <f t="shared" si="9"/>
        <v>0</v>
      </c>
    </row>
    <row r="310" spans="1:13" x14ac:dyDescent="0.25">
      <c r="A310" s="13" t="s">
        <v>132</v>
      </c>
      <c r="B310" s="13" t="s">
        <v>132</v>
      </c>
      <c r="C310" s="22" t="s">
        <v>24</v>
      </c>
      <c r="D310" s="14">
        <v>6801069</v>
      </c>
      <c r="E310" s="15">
        <v>43315</v>
      </c>
      <c r="F310" s="16">
        <v>7340564.1600000001</v>
      </c>
      <c r="G310" s="17">
        <v>1223984.28</v>
      </c>
      <c r="H310" s="16">
        <v>8719004.3200000003</v>
      </c>
      <c r="I310" s="17">
        <f t="shared" si="8"/>
        <v>154455.88000000012</v>
      </c>
      <c r="J310" s="18">
        <v>85</v>
      </c>
      <c r="K310" s="18">
        <v>176</v>
      </c>
      <c r="L310" s="18">
        <v>259</v>
      </c>
      <c r="M310" s="19">
        <f t="shared" si="9"/>
        <v>-2</v>
      </c>
    </row>
    <row r="311" spans="1:13" x14ac:dyDescent="0.25">
      <c r="A311" s="13" t="s">
        <v>132</v>
      </c>
      <c r="B311" s="13" t="s">
        <v>132</v>
      </c>
      <c r="C311" s="22" t="s">
        <v>19</v>
      </c>
      <c r="D311" s="14">
        <v>90500074</v>
      </c>
      <c r="E311" s="15">
        <v>43200</v>
      </c>
      <c r="F311" s="16">
        <v>3617791.56</v>
      </c>
      <c r="G311" s="17">
        <v>10362.48</v>
      </c>
      <c r="H311" s="16">
        <v>3396351.52</v>
      </c>
      <c r="I311" s="17">
        <f t="shared" si="8"/>
        <v>-231802.52000000005</v>
      </c>
      <c r="J311" s="18">
        <v>100</v>
      </c>
      <c r="K311" s="18">
        <v>48</v>
      </c>
      <c r="L311" s="18">
        <v>158</v>
      </c>
      <c r="M311" s="19">
        <f t="shared" si="9"/>
        <v>10</v>
      </c>
    </row>
    <row r="312" spans="1:13" x14ac:dyDescent="0.25">
      <c r="A312" s="13" t="s">
        <v>132</v>
      </c>
      <c r="B312" s="13" t="s">
        <v>132</v>
      </c>
      <c r="C312" s="22" t="s">
        <v>19</v>
      </c>
      <c r="D312" s="14">
        <v>90500079</v>
      </c>
      <c r="E312" s="15">
        <v>43178</v>
      </c>
      <c r="F312" s="16">
        <v>2988537.45</v>
      </c>
      <c r="G312" s="20">
        <v>98848.75</v>
      </c>
      <c r="H312" s="16">
        <v>3088247.64</v>
      </c>
      <c r="I312" s="17">
        <f t="shared" si="8"/>
        <v>861.43999999994412</v>
      </c>
      <c r="J312" s="18">
        <v>213</v>
      </c>
      <c r="K312" s="18">
        <v>25</v>
      </c>
      <c r="L312" s="18">
        <v>358</v>
      </c>
      <c r="M312" s="19">
        <f t="shared" si="9"/>
        <v>120</v>
      </c>
    </row>
    <row r="313" spans="1:13" x14ac:dyDescent="0.25">
      <c r="A313" s="13" t="s">
        <v>132</v>
      </c>
      <c r="B313" s="13" t="s">
        <v>132</v>
      </c>
      <c r="C313" s="22" t="s">
        <v>19</v>
      </c>
      <c r="D313" s="14">
        <v>90500082</v>
      </c>
      <c r="E313" s="15">
        <v>43332</v>
      </c>
      <c r="F313" s="16">
        <v>3492691.68</v>
      </c>
      <c r="G313" s="20">
        <v>914639.89</v>
      </c>
      <c r="H313" s="16">
        <v>4305002.45</v>
      </c>
      <c r="I313" s="17">
        <f t="shared" si="8"/>
        <v>-102329.12</v>
      </c>
      <c r="J313" s="18">
        <v>100</v>
      </c>
      <c r="K313" s="18">
        <v>60</v>
      </c>
      <c r="L313" s="18">
        <v>177</v>
      </c>
      <c r="M313" s="19">
        <f t="shared" si="9"/>
        <v>17</v>
      </c>
    </row>
    <row r="314" spans="1:13" x14ac:dyDescent="0.25">
      <c r="A314" s="13" t="s">
        <v>132</v>
      </c>
      <c r="B314" s="13" t="s">
        <v>132</v>
      </c>
      <c r="C314" s="22" t="s">
        <v>19</v>
      </c>
      <c r="D314" s="14">
        <v>90500090</v>
      </c>
      <c r="E314" s="15">
        <v>43256</v>
      </c>
      <c r="F314" s="16">
        <v>691771.5</v>
      </c>
      <c r="G314" s="20">
        <v>0</v>
      </c>
      <c r="H314" s="16">
        <v>707472.11</v>
      </c>
      <c r="I314" s="17">
        <f t="shared" si="8"/>
        <v>15700.609999999986</v>
      </c>
      <c r="J314" s="18">
        <v>90</v>
      </c>
      <c r="K314" s="18">
        <v>0</v>
      </c>
      <c r="L314" s="18">
        <v>86</v>
      </c>
      <c r="M314" s="19">
        <f t="shared" si="9"/>
        <v>-4</v>
      </c>
    </row>
    <row r="315" spans="1:13" x14ac:dyDescent="0.25">
      <c r="A315" s="13" t="s">
        <v>132</v>
      </c>
      <c r="B315" s="13" t="s">
        <v>343</v>
      </c>
      <c r="C315" s="22" t="s">
        <v>344</v>
      </c>
      <c r="D315" s="14">
        <v>30201020</v>
      </c>
      <c r="E315" s="15">
        <v>43339</v>
      </c>
      <c r="F315" s="16">
        <v>1044122</v>
      </c>
      <c r="G315" s="17">
        <v>0</v>
      </c>
      <c r="H315" s="16">
        <v>1010633.68</v>
      </c>
      <c r="I315" s="17">
        <f t="shared" si="8"/>
        <v>-33488.319999999949</v>
      </c>
      <c r="J315" s="18">
        <v>116</v>
      </c>
      <c r="K315" s="18">
        <v>0</v>
      </c>
      <c r="L315" s="18">
        <v>70</v>
      </c>
      <c r="M315" s="19">
        <f t="shared" si="9"/>
        <v>-46</v>
      </c>
    </row>
    <row r="316" spans="1:13" x14ac:dyDescent="0.25">
      <c r="A316" s="13" t="s">
        <v>132</v>
      </c>
      <c r="B316" s="13" t="s">
        <v>207</v>
      </c>
      <c r="C316" s="22" t="s">
        <v>24</v>
      </c>
      <c r="D316" s="14">
        <v>6718007</v>
      </c>
      <c r="E316" s="15">
        <v>43273</v>
      </c>
      <c r="F316" s="16">
        <v>2600518.0699999998</v>
      </c>
      <c r="G316" s="17">
        <v>-325690.05</v>
      </c>
      <c r="H316" s="16">
        <v>2727158.91</v>
      </c>
      <c r="I316" s="17">
        <f t="shared" si="8"/>
        <v>452330.89000000031</v>
      </c>
      <c r="J316" s="18">
        <v>36</v>
      </c>
      <c r="K316" s="18">
        <v>0</v>
      </c>
      <c r="L316" s="18">
        <v>28</v>
      </c>
      <c r="M316" s="19">
        <f t="shared" si="9"/>
        <v>-8</v>
      </c>
    </row>
    <row r="317" spans="1:13" x14ac:dyDescent="0.25">
      <c r="A317" s="13" t="s">
        <v>134</v>
      </c>
      <c r="B317" s="13" t="s">
        <v>135</v>
      </c>
      <c r="C317" s="22" t="s">
        <v>353</v>
      </c>
      <c r="D317" s="14">
        <v>296001012</v>
      </c>
      <c r="E317" s="15">
        <v>43256</v>
      </c>
      <c r="F317" s="16">
        <v>459200.62</v>
      </c>
      <c r="G317" s="17">
        <v>0</v>
      </c>
      <c r="H317" s="16">
        <v>462043.67</v>
      </c>
      <c r="I317" s="17">
        <f t="shared" si="8"/>
        <v>2843.0499999999884</v>
      </c>
      <c r="J317" s="18">
        <v>50</v>
      </c>
      <c r="K317" s="18">
        <v>0</v>
      </c>
      <c r="L317" s="18">
        <v>27</v>
      </c>
      <c r="M317" s="19">
        <f t="shared" si="9"/>
        <v>-23</v>
      </c>
    </row>
    <row r="318" spans="1:13" x14ac:dyDescent="0.25">
      <c r="A318" s="13" t="s">
        <v>134</v>
      </c>
      <c r="B318" s="13" t="s">
        <v>135</v>
      </c>
      <c r="C318" s="22" t="s">
        <v>33</v>
      </c>
      <c r="D318" s="14">
        <v>17602120</v>
      </c>
      <c r="E318" s="15">
        <v>43192</v>
      </c>
      <c r="F318" s="16">
        <v>2865623.76</v>
      </c>
      <c r="G318" s="17">
        <v>0</v>
      </c>
      <c r="H318" s="16">
        <v>3153503.57</v>
      </c>
      <c r="I318" s="17">
        <f t="shared" si="8"/>
        <v>287879.81000000006</v>
      </c>
      <c r="J318" s="18">
        <v>77</v>
      </c>
      <c r="K318" s="18">
        <v>0</v>
      </c>
      <c r="L318" s="18">
        <v>76</v>
      </c>
      <c r="M318" s="19">
        <f t="shared" si="9"/>
        <v>-1</v>
      </c>
    </row>
    <row r="319" spans="1:13" x14ac:dyDescent="0.25">
      <c r="A319" s="13" t="s">
        <v>134</v>
      </c>
      <c r="B319" s="13" t="s">
        <v>135</v>
      </c>
      <c r="C319" s="22" t="s">
        <v>33</v>
      </c>
      <c r="D319" s="14">
        <v>255301117</v>
      </c>
      <c r="E319" s="15">
        <v>43242</v>
      </c>
      <c r="F319" s="16">
        <v>1891195.25</v>
      </c>
      <c r="G319" s="17">
        <v>52969</v>
      </c>
      <c r="H319" s="16">
        <v>1929534.55</v>
      </c>
      <c r="I319" s="17">
        <f t="shared" si="8"/>
        <v>-14629.699999999953</v>
      </c>
      <c r="J319" s="18">
        <v>113</v>
      </c>
      <c r="K319" s="18">
        <v>16</v>
      </c>
      <c r="L319" s="18">
        <v>123</v>
      </c>
      <c r="M319" s="19">
        <f t="shared" si="9"/>
        <v>-6</v>
      </c>
    </row>
    <row r="320" spans="1:13" x14ac:dyDescent="0.25">
      <c r="A320" s="13" t="s">
        <v>134</v>
      </c>
      <c r="B320" s="13" t="s">
        <v>135</v>
      </c>
      <c r="C320" s="22" t="s">
        <v>72</v>
      </c>
      <c r="D320" s="14">
        <v>20001083</v>
      </c>
      <c r="E320" s="15">
        <v>43328</v>
      </c>
      <c r="F320" s="16">
        <v>1576982.23</v>
      </c>
      <c r="G320" s="17">
        <v>6068.2</v>
      </c>
      <c r="H320" s="16">
        <v>1505216.16</v>
      </c>
      <c r="I320" s="17">
        <f t="shared" si="8"/>
        <v>-77834.270000000062</v>
      </c>
      <c r="J320" s="18">
        <v>37</v>
      </c>
      <c r="K320" s="18">
        <v>1</v>
      </c>
      <c r="L320" s="18">
        <v>34</v>
      </c>
      <c r="M320" s="19">
        <f t="shared" si="9"/>
        <v>-4</v>
      </c>
    </row>
    <row r="321" spans="1:13" x14ac:dyDescent="0.25">
      <c r="A321" s="13" t="s">
        <v>134</v>
      </c>
      <c r="B321" s="13" t="s">
        <v>135</v>
      </c>
      <c r="C321" s="22" t="s">
        <v>72</v>
      </c>
      <c r="D321" s="14">
        <v>20002042</v>
      </c>
      <c r="E321" s="15">
        <v>43333</v>
      </c>
      <c r="F321" s="16">
        <v>890456.22</v>
      </c>
      <c r="G321" s="17">
        <v>0</v>
      </c>
      <c r="H321" s="16">
        <v>862969.59</v>
      </c>
      <c r="I321" s="17">
        <f t="shared" si="8"/>
        <v>-27486.630000000005</v>
      </c>
      <c r="J321" s="18">
        <v>109</v>
      </c>
      <c r="K321" s="18">
        <v>0</v>
      </c>
      <c r="L321" s="18">
        <v>133</v>
      </c>
      <c r="M321" s="19">
        <f t="shared" si="9"/>
        <v>24</v>
      </c>
    </row>
    <row r="322" spans="1:13" x14ac:dyDescent="0.25">
      <c r="A322" s="13" t="s">
        <v>134</v>
      </c>
      <c r="B322" s="13" t="s">
        <v>113</v>
      </c>
      <c r="C322" s="22" t="s">
        <v>41</v>
      </c>
      <c r="D322" s="14">
        <v>91128033</v>
      </c>
      <c r="E322" s="15">
        <v>43187</v>
      </c>
      <c r="F322" s="16">
        <v>619443.5</v>
      </c>
      <c r="G322" s="17">
        <v>0</v>
      </c>
      <c r="H322" s="16">
        <v>592860.35</v>
      </c>
      <c r="I322" s="17">
        <f t="shared" si="8"/>
        <v>-26583.150000000023</v>
      </c>
      <c r="J322" s="18">
        <v>62</v>
      </c>
      <c r="K322" s="18">
        <v>0</v>
      </c>
      <c r="L322" s="18">
        <v>50</v>
      </c>
      <c r="M322" s="19">
        <f t="shared" si="9"/>
        <v>-12</v>
      </c>
    </row>
    <row r="323" spans="1:13" x14ac:dyDescent="0.25">
      <c r="A323" s="13" t="s">
        <v>134</v>
      </c>
      <c r="B323" s="13" t="s">
        <v>113</v>
      </c>
      <c r="C323" s="22" t="s">
        <v>348</v>
      </c>
      <c r="D323" s="14">
        <v>93703013</v>
      </c>
      <c r="E323" s="15">
        <v>43223</v>
      </c>
      <c r="F323" s="16">
        <v>2633662.02</v>
      </c>
      <c r="G323" s="17">
        <v>9944.73</v>
      </c>
      <c r="H323" s="16">
        <v>2644384.39</v>
      </c>
      <c r="I323" s="17">
        <f t="shared" si="8"/>
        <v>777.6400000001122</v>
      </c>
      <c r="J323" s="18">
        <v>161</v>
      </c>
      <c r="K323" s="18">
        <v>23</v>
      </c>
      <c r="L323" s="18">
        <v>189</v>
      </c>
      <c r="M323" s="19">
        <f t="shared" si="9"/>
        <v>5</v>
      </c>
    </row>
    <row r="324" spans="1:13" x14ac:dyDescent="0.25">
      <c r="A324" s="13" t="s">
        <v>134</v>
      </c>
      <c r="B324" s="13" t="s">
        <v>113</v>
      </c>
      <c r="C324" s="22" t="s">
        <v>149</v>
      </c>
      <c r="D324" s="14">
        <v>10906041</v>
      </c>
      <c r="E324" s="15">
        <v>43298</v>
      </c>
      <c r="F324" s="16">
        <v>294820.39</v>
      </c>
      <c r="G324" s="17">
        <v>0</v>
      </c>
      <c r="H324" s="16">
        <v>248518.37</v>
      </c>
      <c r="I324" s="17">
        <f t="shared" ref="I324:I387" si="10">H324-F324-G324</f>
        <v>-46302.020000000019</v>
      </c>
      <c r="J324" s="18">
        <v>40</v>
      </c>
      <c r="K324" s="18">
        <v>0</v>
      </c>
      <c r="L324" s="18">
        <v>18</v>
      </c>
      <c r="M324" s="19">
        <f t="shared" ref="M324:M387" si="11">L324-J324-K324</f>
        <v>-22</v>
      </c>
    </row>
    <row r="325" spans="1:13" x14ac:dyDescent="0.25">
      <c r="A325" s="13" t="s">
        <v>134</v>
      </c>
      <c r="B325" s="13" t="s">
        <v>113</v>
      </c>
      <c r="C325" s="22" t="s">
        <v>39</v>
      </c>
      <c r="D325" s="14">
        <v>11801019</v>
      </c>
      <c r="E325" s="15">
        <v>43312</v>
      </c>
      <c r="F325" s="16">
        <v>2981766.6</v>
      </c>
      <c r="G325" s="17">
        <v>0</v>
      </c>
      <c r="H325" s="16">
        <v>2884379.82</v>
      </c>
      <c r="I325" s="17">
        <f t="shared" si="10"/>
        <v>-97386.780000000261</v>
      </c>
      <c r="J325" s="18">
        <v>211</v>
      </c>
      <c r="K325" s="18">
        <v>0</v>
      </c>
      <c r="L325" s="18">
        <v>208</v>
      </c>
      <c r="M325" s="19">
        <f t="shared" si="11"/>
        <v>-3</v>
      </c>
    </row>
    <row r="326" spans="1:13" x14ac:dyDescent="0.25">
      <c r="A326" s="13" t="s">
        <v>134</v>
      </c>
      <c r="B326" s="13" t="s">
        <v>136</v>
      </c>
      <c r="C326" s="22" t="s">
        <v>347</v>
      </c>
      <c r="D326" s="14">
        <v>92605008</v>
      </c>
      <c r="E326" s="15">
        <v>43265</v>
      </c>
      <c r="F326" s="16">
        <v>775621.06</v>
      </c>
      <c r="G326" s="17">
        <v>0</v>
      </c>
      <c r="H326" s="16">
        <v>880952.93</v>
      </c>
      <c r="I326" s="17">
        <f t="shared" si="10"/>
        <v>105331.87</v>
      </c>
      <c r="J326" s="18">
        <v>137</v>
      </c>
      <c r="K326" s="18">
        <v>0</v>
      </c>
      <c r="L326" s="18">
        <v>132</v>
      </c>
      <c r="M326" s="19">
        <f t="shared" si="11"/>
        <v>-5</v>
      </c>
    </row>
    <row r="327" spans="1:13" x14ac:dyDescent="0.25">
      <c r="A327" s="13" t="s">
        <v>134</v>
      </c>
      <c r="B327" s="13" t="s">
        <v>136</v>
      </c>
      <c r="C327" s="22" t="s">
        <v>350</v>
      </c>
      <c r="D327" s="14">
        <v>140703016</v>
      </c>
      <c r="E327" s="15">
        <v>43192</v>
      </c>
      <c r="F327" s="16">
        <v>272731.7</v>
      </c>
      <c r="G327" s="20">
        <v>15410</v>
      </c>
      <c r="H327" s="16">
        <v>295149.40000000002</v>
      </c>
      <c r="I327" s="17">
        <f t="shared" si="10"/>
        <v>7007.7000000000116</v>
      </c>
      <c r="J327" s="18">
        <v>40</v>
      </c>
      <c r="K327" s="18">
        <v>10</v>
      </c>
      <c r="L327" s="18">
        <v>48</v>
      </c>
      <c r="M327" s="19">
        <f t="shared" si="11"/>
        <v>-2</v>
      </c>
    </row>
    <row r="328" spans="1:13" x14ac:dyDescent="0.25">
      <c r="A328" s="13" t="s">
        <v>134</v>
      </c>
      <c r="B328" s="13" t="s">
        <v>136</v>
      </c>
      <c r="C328" s="22" t="s">
        <v>351</v>
      </c>
      <c r="D328" s="14">
        <v>181001032</v>
      </c>
      <c r="E328" s="15">
        <v>43314</v>
      </c>
      <c r="F328" s="16">
        <v>1774829.45</v>
      </c>
      <c r="G328" s="17">
        <v>102728</v>
      </c>
      <c r="H328" s="16">
        <v>2079356.3</v>
      </c>
      <c r="I328" s="17">
        <f t="shared" si="10"/>
        <v>201798.85000000009</v>
      </c>
      <c r="J328" s="18">
        <v>115</v>
      </c>
      <c r="K328" s="18">
        <v>33</v>
      </c>
      <c r="L328" s="18">
        <v>158</v>
      </c>
      <c r="M328" s="19">
        <f t="shared" si="11"/>
        <v>10</v>
      </c>
    </row>
    <row r="329" spans="1:13" x14ac:dyDescent="0.25">
      <c r="A329" s="13" t="s">
        <v>134</v>
      </c>
      <c r="B329" s="13" t="s">
        <v>136</v>
      </c>
      <c r="C329" s="22" t="s">
        <v>346</v>
      </c>
      <c r="D329" s="14">
        <v>92602011</v>
      </c>
      <c r="E329" s="15">
        <v>43252</v>
      </c>
      <c r="F329" s="16">
        <v>4724025.62</v>
      </c>
      <c r="G329" s="17">
        <v>2081.34</v>
      </c>
      <c r="H329" s="16">
        <v>4490641.83</v>
      </c>
      <c r="I329" s="17">
        <f t="shared" si="10"/>
        <v>-235465.13000000003</v>
      </c>
      <c r="J329" s="18">
        <v>175</v>
      </c>
      <c r="K329" s="18">
        <v>0</v>
      </c>
      <c r="L329" s="18">
        <v>144</v>
      </c>
      <c r="M329" s="19">
        <f t="shared" si="11"/>
        <v>-31</v>
      </c>
    </row>
    <row r="330" spans="1:13" x14ac:dyDescent="0.25">
      <c r="A330" s="13" t="s">
        <v>134</v>
      </c>
      <c r="B330" s="13" t="s">
        <v>136</v>
      </c>
      <c r="C330" s="22" t="s">
        <v>33</v>
      </c>
      <c r="D330" s="14">
        <v>17601094</v>
      </c>
      <c r="E330" s="15">
        <v>43186</v>
      </c>
      <c r="F330" s="16">
        <v>14030469.699999999</v>
      </c>
      <c r="G330" s="20">
        <v>444641.82</v>
      </c>
      <c r="H330" s="16">
        <v>14188491.720000001</v>
      </c>
      <c r="I330" s="17">
        <f t="shared" si="10"/>
        <v>-286619.79999999859</v>
      </c>
      <c r="J330" s="18">
        <v>532</v>
      </c>
      <c r="K330" s="18">
        <v>37</v>
      </c>
      <c r="L330" s="18">
        <v>562</v>
      </c>
      <c r="M330" s="19">
        <f t="shared" si="11"/>
        <v>-7</v>
      </c>
    </row>
    <row r="331" spans="1:13" x14ac:dyDescent="0.25">
      <c r="A331" s="13" t="s">
        <v>134</v>
      </c>
      <c r="B331" s="13" t="s">
        <v>137</v>
      </c>
      <c r="C331" s="22" t="s">
        <v>41</v>
      </c>
      <c r="D331" s="14">
        <v>91104034</v>
      </c>
      <c r="E331" s="15">
        <v>43188</v>
      </c>
      <c r="F331" s="16">
        <v>885751</v>
      </c>
      <c r="G331" s="17">
        <v>4800</v>
      </c>
      <c r="H331" s="16">
        <v>880350.35</v>
      </c>
      <c r="I331" s="17">
        <f t="shared" si="10"/>
        <v>-10200.650000000023</v>
      </c>
      <c r="J331" s="18">
        <v>128</v>
      </c>
      <c r="K331" s="18">
        <v>4</v>
      </c>
      <c r="L331" s="18">
        <v>135</v>
      </c>
      <c r="M331" s="19">
        <f t="shared" si="11"/>
        <v>3</v>
      </c>
    </row>
    <row r="332" spans="1:13" x14ac:dyDescent="0.25">
      <c r="A332" s="13" t="s">
        <v>134</v>
      </c>
      <c r="B332" s="13" t="s">
        <v>137</v>
      </c>
      <c r="C332" s="22" t="s">
        <v>41</v>
      </c>
      <c r="D332" s="14">
        <v>91104067</v>
      </c>
      <c r="E332" s="15">
        <v>43173</v>
      </c>
      <c r="F332" s="16">
        <v>1019437.73</v>
      </c>
      <c r="G332" s="17">
        <v>5631.3</v>
      </c>
      <c r="H332" s="16">
        <v>1033599.05</v>
      </c>
      <c r="I332" s="17">
        <f t="shared" si="10"/>
        <v>8530.0200000000659</v>
      </c>
      <c r="J332" s="18">
        <v>121</v>
      </c>
      <c r="K332" s="18">
        <v>3</v>
      </c>
      <c r="L332" s="18">
        <v>113</v>
      </c>
      <c r="M332" s="19">
        <f t="shared" si="11"/>
        <v>-11</v>
      </c>
    </row>
    <row r="333" spans="1:13" x14ac:dyDescent="0.25">
      <c r="A333" s="13" t="s">
        <v>134</v>
      </c>
      <c r="B333" s="13" t="s">
        <v>137</v>
      </c>
      <c r="C333" s="22" t="s">
        <v>41</v>
      </c>
      <c r="D333" s="14">
        <v>91104072</v>
      </c>
      <c r="E333" s="15">
        <v>43304</v>
      </c>
      <c r="F333" s="16">
        <v>1452873.79</v>
      </c>
      <c r="G333" s="17">
        <v>12682.57</v>
      </c>
      <c r="H333" s="16">
        <v>1474968.25</v>
      </c>
      <c r="I333" s="17">
        <f t="shared" si="10"/>
        <v>9411.889999999963</v>
      </c>
      <c r="J333" s="18">
        <v>252</v>
      </c>
      <c r="K333" s="18">
        <v>4</v>
      </c>
      <c r="L333" s="18">
        <v>164</v>
      </c>
      <c r="M333" s="19">
        <f t="shared" si="11"/>
        <v>-92</v>
      </c>
    </row>
    <row r="334" spans="1:13" x14ac:dyDescent="0.25">
      <c r="A334" s="13" t="s">
        <v>134</v>
      </c>
      <c r="B334" s="13" t="s">
        <v>137</v>
      </c>
      <c r="C334" s="22" t="s">
        <v>41</v>
      </c>
      <c r="D334" s="14">
        <v>91104080</v>
      </c>
      <c r="E334" s="15">
        <v>43216</v>
      </c>
      <c r="F334" s="16">
        <v>1091491.6499999999</v>
      </c>
      <c r="G334" s="17">
        <v>1251.4000000000001</v>
      </c>
      <c r="H334" s="16">
        <v>1104534.08</v>
      </c>
      <c r="I334" s="17">
        <f t="shared" si="10"/>
        <v>11791.030000000168</v>
      </c>
      <c r="J334" s="18">
        <v>150</v>
      </c>
      <c r="K334" s="18">
        <v>2</v>
      </c>
      <c r="L334" s="18">
        <v>142</v>
      </c>
      <c r="M334" s="19">
        <f t="shared" si="11"/>
        <v>-10</v>
      </c>
    </row>
    <row r="335" spans="1:13" x14ac:dyDescent="0.25">
      <c r="A335" s="13" t="s">
        <v>134</v>
      </c>
      <c r="B335" s="13" t="s">
        <v>137</v>
      </c>
      <c r="C335" s="22" t="s">
        <v>41</v>
      </c>
      <c r="D335" s="14">
        <v>91104083</v>
      </c>
      <c r="E335" s="15">
        <v>43220</v>
      </c>
      <c r="F335" s="16">
        <v>812182.78</v>
      </c>
      <c r="G335" s="17">
        <v>5054</v>
      </c>
      <c r="H335" s="16">
        <v>808472.18</v>
      </c>
      <c r="I335" s="17">
        <f t="shared" si="10"/>
        <v>-8764.5999999999767</v>
      </c>
      <c r="J335" s="18">
        <v>83</v>
      </c>
      <c r="K335" s="18">
        <v>4</v>
      </c>
      <c r="L335" s="18">
        <v>91</v>
      </c>
      <c r="M335" s="19">
        <f t="shared" si="11"/>
        <v>4</v>
      </c>
    </row>
    <row r="336" spans="1:13" x14ac:dyDescent="0.25">
      <c r="A336" s="13" t="s">
        <v>134</v>
      </c>
      <c r="B336" s="13" t="s">
        <v>137</v>
      </c>
      <c r="C336" s="22" t="s">
        <v>352</v>
      </c>
      <c r="D336" s="14">
        <v>251001016</v>
      </c>
      <c r="E336" s="15">
        <v>43258</v>
      </c>
      <c r="F336" s="16">
        <v>568648.5</v>
      </c>
      <c r="G336" s="17">
        <v>2630</v>
      </c>
      <c r="H336" s="16">
        <v>560571.19999999995</v>
      </c>
      <c r="I336" s="17">
        <f t="shared" si="10"/>
        <v>-10707.300000000047</v>
      </c>
      <c r="J336" s="18">
        <v>93</v>
      </c>
      <c r="K336" s="18">
        <v>2</v>
      </c>
      <c r="L336" s="18">
        <v>89</v>
      </c>
      <c r="M336" s="19">
        <f t="shared" si="11"/>
        <v>-6</v>
      </c>
    </row>
    <row r="337" spans="1:13" x14ac:dyDescent="0.25">
      <c r="A337" s="13" t="s">
        <v>134</v>
      </c>
      <c r="B337" s="13" t="s">
        <v>137</v>
      </c>
      <c r="C337" s="22" t="s">
        <v>63</v>
      </c>
      <c r="D337" s="14">
        <v>21303097</v>
      </c>
      <c r="E337" s="15">
        <v>43179</v>
      </c>
      <c r="F337" s="16">
        <v>13913635.960000001</v>
      </c>
      <c r="G337" s="17">
        <v>47374.19</v>
      </c>
      <c r="H337" s="16">
        <v>13590992.57</v>
      </c>
      <c r="I337" s="17">
        <f t="shared" si="10"/>
        <v>-370017.5800000006</v>
      </c>
      <c r="J337" s="18">
        <v>223</v>
      </c>
      <c r="K337" s="18">
        <v>0</v>
      </c>
      <c r="L337" s="18">
        <v>222</v>
      </c>
      <c r="M337" s="19">
        <f t="shared" si="11"/>
        <v>-1</v>
      </c>
    </row>
    <row r="338" spans="1:13" x14ac:dyDescent="0.25">
      <c r="A338" s="13" t="s">
        <v>134</v>
      </c>
      <c r="B338" s="13" t="s">
        <v>137</v>
      </c>
      <c r="C338" s="22" t="s">
        <v>33</v>
      </c>
      <c r="D338" s="14">
        <v>17701102</v>
      </c>
      <c r="E338" s="15">
        <v>43283</v>
      </c>
      <c r="F338" s="16">
        <v>2215251.08</v>
      </c>
      <c r="G338" s="17">
        <v>48793.52</v>
      </c>
      <c r="H338" s="16">
        <v>2331438.31</v>
      </c>
      <c r="I338" s="17">
        <f t="shared" si="10"/>
        <v>67393.709999999992</v>
      </c>
      <c r="J338" s="18">
        <v>55</v>
      </c>
      <c r="K338" s="18">
        <v>18</v>
      </c>
      <c r="L338" s="18">
        <v>69</v>
      </c>
      <c r="M338" s="19">
        <f t="shared" si="11"/>
        <v>-4</v>
      </c>
    </row>
    <row r="339" spans="1:13" x14ac:dyDescent="0.25">
      <c r="A339" s="13" t="s">
        <v>134</v>
      </c>
      <c r="B339" s="13" t="s">
        <v>208</v>
      </c>
      <c r="C339" s="22" t="s">
        <v>349</v>
      </c>
      <c r="D339" s="14">
        <v>107901031</v>
      </c>
      <c r="E339" s="15">
        <v>43314</v>
      </c>
      <c r="F339" s="16">
        <v>1266570.98</v>
      </c>
      <c r="G339" s="17">
        <v>25334.93</v>
      </c>
      <c r="H339" s="16">
        <v>1252923.1000000001</v>
      </c>
      <c r="I339" s="17">
        <f t="shared" si="10"/>
        <v>-38982.809999999889</v>
      </c>
      <c r="J339" s="18">
        <v>336</v>
      </c>
      <c r="K339" s="18">
        <v>0</v>
      </c>
      <c r="L339" s="18">
        <v>325</v>
      </c>
      <c r="M339" s="19">
        <f t="shared" si="11"/>
        <v>-11</v>
      </c>
    </row>
    <row r="340" spans="1:13" x14ac:dyDescent="0.25">
      <c r="A340" s="13" t="s">
        <v>134</v>
      </c>
      <c r="B340" s="13" t="s">
        <v>208</v>
      </c>
      <c r="C340" s="22" t="s">
        <v>39</v>
      </c>
      <c r="D340" s="14">
        <v>6404038</v>
      </c>
      <c r="E340" s="15">
        <v>43195</v>
      </c>
      <c r="F340" s="16">
        <v>1848256.1</v>
      </c>
      <c r="G340" s="20">
        <v>6704.52</v>
      </c>
      <c r="H340" s="16">
        <v>1763208.06</v>
      </c>
      <c r="I340" s="17">
        <f t="shared" si="10"/>
        <v>-91752.560000000041</v>
      </c>
      <c r="J340" s="18">
        <v>176</v>
      </c>
      <c r="K340" s="18">
        <v>0</v>
      </c>
      <c r="L340" s="18">
        <v>198</v>
      </c>
      <c r="M340" s="19">
        <f t="shared" si="11"/>
        <v>22</v>
      </c>
    </row>
    <row r="341" spans="1:13" x14ac:dyDescent="0.25">
      <c r="A341" s="13" t="s">
        <v>134</v>
      </c>
      <c r="B341" s="13" t="s">
        <v>208</v>
      </c>
      <c r="C341" s="22" t="s">
        <v>209</v>
      </c>
      <c r="D341" s="14">
        <v>80903038</v>
      </c>
      <c r="E341" s="15">
        <v>43256</v>
      </c>
      <c r="F341" s="16">
        <v>7319958.6200000001</v>
      </c>
      <c r="G341" s="17">
        <v>20801.73</v>
      </c>
      <c r="H341" s="16">
        <v>7021873.5199999996</v>
      </c>
      <c r="I341" s="17">
        <f t="shared" si="10"/>
        <v>-318886.83000000054</v>
      </c>
      <c r="J341" s="18">
        <v>149</v>
      </c>
      <c r="K341" s="18">
        <v>34</v>
      </c>
      <c r="L341" s="18">
        <v>199</v>
      </c>
      <c r="M341" s="19">
        <f t="shared" si="11"/>
        <v>16</v>
      </c>
    </row>
    <row r="342" spans="1:13" x14ac:dyDescent="0.25">
      <c r="A342" s="13" t="s">
        <v>134</v>
      </c>
      <c r="B342" s="13" t="s">
        <v>138</v>
      </c>
      <c r="C342" s="22" t="s">
        <v>22</v>
      </c>
      <c r="D342" s="14">
        <v>17501005</v>
      </c>
      <c r="E342" s="15">
        <v>43221</v>
      </c>
      <c r="F342" s="16">
        <v>20412099.609999999</v>
      </c>
      <c r="G342" s="17">
        <v>699346.51</v>
      </c>
      <c r="H342" s="16">
        <v>20993514.309999999</v>
      </c>
      <c r="I342" s="17">
        <f t="shared" si="10"/>
        <v>-117931.81000000075</v>
      </c>
      <c r="J342" s="18">
        <v>611</v>
      </c>
      <c r="K342" s="18">
        <v>227</v>
      </c>
      <c r="L342" s="18">
        <v>883</v>
      </c>
      <c r="M342" s="19">
        <f t="shared" si="11"/>
        <v>45</v>
      </c>
    </row>
    <row r="343" spans="1:13" x14ac:dyDescent="0.25">
      <c r="A343" s="13" t="s">
        <v>139</v>
      </c>
      <c r="B343" s="13" t="s">
        <v>140</v>
      </c>
      <c r="C343" s="22" t="s">
        <v>18</v>
      </c>
      <c r="D343" s="14">
        <v>407126</v>
      </c>
      <c r="E343" s="15">
        <v>43263</v>
      </c>
      <c r="F343" s="16">
        <v>3196509.8</v>
      </c>
      <c r="G343" s="17">
        <v>0</v>
      </c>
      <c r="H343" s="16">
        <v>3343307.46</v>
      </c>
      <c r="I343" s="17">
        <f t="shared" si="10"/>
        <v>146797.66000000015</v>
      </c>
      <c r="J343" s="18">
        <v>107</v>
      </c>
      <c r="K343" s="18">
        <v>0</v>
      </c>
      <c r="L343" s="18">
        <v>105</v>
      </c>
      <c r="M343" s="19">
        <f t="shared" si="11"/>
        <v>-2</v>
      </c>
    </row>
    <row r="344" spans="1:13" x14ac:dyDescent="0.25">
      <c r="A344" s="13" t="s">
        <v>139</v>
      </c>
      <c r="B344" s="13" t="s">
        <v>140</v>
      </c>
      <c r="C344" s="22" t="s">
        <v>356</v>
      </c>
      <c r="D344" s="14">
        <v>222401087</v>
      </c>
      <c r="E344" s="15">
        <v>43216</v>
      </c>
      <c r="F344" s="16">
        <v>2347299</v>
      </c>
      <c r="G344" s="17">
        <v>54216.53</v>
      </c>
      <c r="H344" s="16">
        <v>2366716.59</v>
      </c>
      <c r="I344" s="17">
        <f t="shared" si="10"/>
        <v>-34798.940000000148</v>
      </c>
      <c r="J344" s="18">
        <v>117</v>
      </c>
      <c r="K344" s="18">
        <v>30</v>
      </c>
      <c r="L344" s="18">
        <v>145</v>
      </c>
      <c r="M344" s="19">
        <f t="shared" si="11"/>
        <v>-2</v>
      </c>
    </row>
    <row r="345" spans="1:13" x14ac:dyDescent="0.25">
      <c r="A345" s="13" t="s">
        <v>139</v>
      </c>
      <c r="B345" s="13" t="s">
        <v>210</v>
      </c>
      <c r="C345" s="22" t="s">
        <v>18</v>
      </c>
      <c r="D345" s="14">
        <v>504069</v>
      </c>
      <c r="E345" s="15">
        <v>43194</v>
      </c>
      <c r="F345" s="16">
        <v>759179.12</v>
      </c>
      <c r="G345" s="20">
        <v>-18672.63</v>
      </c>
      <c r="H345" s="16">
        <v>721481.7</v>
      </c>
      <c r="I345" s="17">
        <f t="shared" si="10"/>
        <v>-19024.790000000041</v>
      </c>
      <c r="J345" s="18">
        <v>260</v>
      </c>
      <c r="K345" s="18">
        <v>0</v>
      </c>
      <c r="L345" s="18">
        <v>286</v>
      </c>
      <c r="M345" s="19">
        <f t="shared" si="11"/>
        <v>26</v>
      </c>
    </row>
    <row r="346" spans="1:13" x14ac:dyDescent="0.25">
      <c r="A346" s="13" t="s">
        <v>139</v>
      </c>
      <c r="B346" s="13" t="s">
        <v>210</v>
      </c>
      <c r="C346" s="22" t="s">
        <v>18</v>
      </c>
      <c r="D346" s="14">
        <v>504072</v>
      </c>
      <c r="E346" s="15">
        <v>43179</v>
      </c>
      <c r="F346" s="16">
        <v>1987502.23</v>
      </c>
      <c r="G346" s="17">
        <v>0</v>
      </c>
      <c r="H346" s="16">
        <v>2016414.09</v>
      </c>
      <c r="I346" s="17">
        <f t="shared" si="10"/>
        <v>28911.860000000102</v>
      </c>
      <c r="J346" s="18">
        <v>88</v>
      </c>
      <c r="K346" s="18">
        <v>0</v>
      </c>
      <c r="L346" s="18">
        <v>57</v>
      </c>
      <c r="M346" s="19">
        <f t="shared" si="11"/>
        <v>-31</v>
      </c>
    </row>
    <row r="347" spans="1:13" x14ac:dyDescent="0.25">
      <c r="A347" s="13" t="s">
        <v>139</v>
      </c>
      <c r="B347" s="13" t="s">
        <v>141</v>
      </c>
      <c r="C347" s="22" t="s">
        <v>18</v>
      </c>
      <c r="D347" s="14">
        <v>514080</v>
      </c>
      <c r="E347" s="15">
        <v>43273</v>
      </c>
      <c r="F347" s="16">
        <v>11801426.99</v>
      </c>
      <c r="G347" s="17">
        <v>462346.7</v>
      </c>
      <c r="H347" s="16">
        <v>12115885.43</v>
      </c>
      <c r="I347" s="17">
        <f t="shared" si="10"/>
        <v>-147888.26000000053</v>
      </c>
      <c r="J347" s="18">
        <v>210</v>
      </c>
      <c r="K347" s="18">
        <v>131</v>
      </c>
      <c r="L347" s="18">
        <v>333</v>
      </c>
      <c r="M347" s="19">
        <f t="shared" si="11"/>
        <v>-8</v>
      </c>
    </row>
    <row r="348" spans="1:13" x14ac:dyDescent="0.25">
      <c r="A348" s="13" t="s">
        <v>139</v>
      </c>
      <c r="B348" s="13" t="s">
        <v>141</v>
      </c>
      <c r="C348" s="22" t="s">
        <v>145</v>
      </c>
      <c r="D348" s="14">
        <v>171807042</v>
      </c>
      <c r="E348" s="15">
        <v>43273</v>
      </c>
      <c r="F348" s="16">
        <v>6917371.6699999999</v>
      </c>
      <c r="G348" s="17">
        <v>632353.5</v>
      </c>
      <c r="H348" s="16">
        <v>7614640.6600000001</v>
      </c>
      <c r="I348" s="17">
        <f t="shared" si="10"/>
        <v>64915.490000000224</v>
      </c>
      <c r="J348" s="18">
        <v>160</v>
      </c>
      <c r="K348" s="18">
        <v>68</v>
      </c>
      <c r="L348" s="18">
        <v>227</v>
      </c>
      <c r="M348" s="19">
        <f t="shared" si="11"/>
        <v>-1</v>
      </c>
    </row>
    <row r="349" spans="1:13" x14ac:dyDescent="0.25">
      <c r="A349" s="13" t="s">
        <v>139</v>
      </c>
      <c r="B349" s="13" t="s">
        <v>142</v>
      </c>
      <c r="C349" s="22" t="s">
        <v>144</v>
      </c>
      <c r="D349" s="14">
        <v>13908037</v>
      </c>
      <c r="E349" s="15">
        <v>43179</v>
      </c>
      <c r="F349" s="16">
        <v>1244957</v>
      </c>
      <c r="G349" s="17">
        <v>93678.07</v>
      </c>
      <c r="H349" s="16">
        <v>1398058.56</v>
      </c>
      <c r="I349" s="17">
        <f t="shared" si="10"/>
        <v>59423.490000000049</v>
      </c>
      <c r="J349" s="18">
        <v>58</v>
      </c>
      <c r="K349" s="18">
        <v>30</v>
      </c>
      <c r="L349" s="18">
        <v>82</v>
      </c>
      <c r="M349" s="19">
        <f t="shared" si="11"/>
        <v>-6</v>
      </c>
    </row>
    <row r="350" spans="1:13" x14ac:dyDescent="0.25">
      <c r="A350" s="13" t="s">
        <v>139</v>
      </c>
      <c r="B350" s="13" t="s">
        <v>143</v>
      </c>
      <c r="C350" s="22" t="s">
        <v>144</v>
      </c>
      <c r="D350" s="14">
        <v>13905044</v>
      </c>
      <c r="E350" s="15">
        <v>43214</v>
      </c>
      <c r="F350" s="16">
        <v>936605.4</v>
      </c>
      <c r="G350" s="17">
        <v>45000</v>
      </c>
      <c r="H350" s="16">
        <v>1004197.69</v>
      </c>
      <c r="I350" s="17">
        <f t="shared" si="10"/>
        <v>22592.289999999921</v>
      </c>
      <c r="J350" s="18">
        <v>75</v>
      </c>
      <c r="K350" s="18">
        <v>0</v>
      </c>
      <c r="L350" s="18">
        <v>80</v>
      </c>
      <c r="M350" s="19">
        <f t="shared" si="11"/>
        <v>5</v>
      </c>
    </row>
    <row r="351" spans="1:13" x14ac:dyDescent="0.25">
      <c r="A351" s="13" t="s">
        <v>139</v>
      </c>
      <c r="B351" s="13" t="s">
        <v>355</v>
      </c>
      <c r="C351" s="22" t="s">
        <v>145</v>
      </c>
      <c r="D351" s="14">
        <v>38011025</v>
      </c>
      <c r="E351" s="15">
        <v>43318</v>
      </c>
      <c r="F351" s="16">
        <v>17114217.07</v>
      </c>
      <c r="G351" s="17">
        <v>85739.09</v>
      </c>
      <c r="H351" s="16">
        <v>17633900.190000001</v>
      </c>
      <c r="I351" s="17">
        <f t="shared" si="10"/>
        <v>433944.03000000108</v>
      </c>
      <c r="J351" s="18">
        <v>374</v>
      </c>
      <c r="K351" s="18">
        <v>40</v>
      </c>
      <c r="L351" s="18">
        <v>410</v>
      </c>
      <c r="M351" s="19">
        <f t="shared" si="11"/>
        <v>-4</v>
      </c>
    </row>
    <row r="352" spans="1:13" x14ac:dyDescent="0.25">
      <c r="A352" s="13" t="s">
        <v>139</v>
      </c>
      <c r="B352" s="13" t="s">
        <v>354</v>
      </c>
      <c r="C352" s="22" t="s">
        <v>18</v>
      </c>
      <c r="D352" s="14">
        <v>404086</v>
      </c>
      <c r="E352" s="15">
        <v>43263</v>
      </c>
      <c r="F352" s="16">
        <v>14274035.01</v>
      </c>
      <c r="G352" s="17">
        <v>46835</v>
      </c>
      <c r="H352" s="16">
        <v>13612299.98</v>
      </c>
      <c r="I352" s="17">
        <f t="shared" si="10"/>
        <v>-708570.02999999933</v>
      </c>
      <c r="J352" s="18">
        <v>327</v>
      </c>
      <c r="K352" s="18">
        <v>0</v>
      </c>
      <c r="L352" s="18">
        <v>271</v>
      </c>
      <c r="M352" s="19">
        <f t="shared" si="11"/>
        <v>-56</v>
      </c>
    </row>
    <row r="353" spans="1:13" x14ac:dyDescent="0.25">
      <c r="A353" s="13" t="s">
        <v>139</v>
      </c>
      <c r="B353" s="13" t="s">
        <v>354</v>
      </c>
      <c r="C353" s="22" t="s">
        <v>18</v>
      </c>
      <c r="D353" s="14">
        <v>404087</v>
      </c>
      <c r="E353" s="15">
        <v>43244</v>
      </c>
      <c r="F353" s="16">
        <v>13195417.33</v>
      </c>
      <c r="G353" s="17">
        <v>139638.5</v>
      </c>
      <c r="H353" s="16">
        <v>13715024.369999999</v>
      </c>
      <c r="I353" s="17">
        <f t="shared" si="10"/>
        <v>379968.53999999911</v>
      </c>
      <c r="J353" s="18">
        <v>351</v>
      </c>
      <c r="K353" s="18">
        <v>20</v>
      </c>
      <c r="L353" s="18">
        <v>217</v>
      </c>
      <c r="M353" s="19">
        <f t="shared" si="11"/>
        <v>-154</v>
      </c>
    </row>
    <row r="354" spans="1:13" x14ac:dyDescent="0.25">
      <c r="A354" s="13" t="s">
        <v>146</v>
      </c>
      <c r="B354" s="13" t="s">
        <v>211</v>
      </c>
      <c r="C354" s="22" t="s">
        <v>30</v>
      </c>
      <c r="D354" s="14">
        <v>1004021</v>
      </c>
      <c r="E354" s="15">
        <v>43240</v>
      </c>
      <c r="F354" s="16">
        <v>382000</v>
      </c>
      <c r="G354" s="17">
        <v>-2266.44</v>
      </c>
      <c r="H354" s="16">
        <v>392758.35</v>
      </c>
      <c r="I354" s="17">
        <f t="shared" si="10"/>
        <v>13024.789999999977</v>
      </c>
      <c r="J354" s="18">
        <v>36</v>
      </c>
      <c r="K354" s="18">
        <v>0</v>
      </c>
      <c r="L354" s="18">
        <v>36</v>
      </c>
      <c r="M354" s="19">
        <f t="shared" si="11"/>
        <v>0</v>
      </c>
    </row>
    <row r="355" spans="1:13" x14ac:dyDescent="0.25">
      <c r="A355" s="13" t="s">
        <v>146</v>
      </c>
      <c r="B355" s="13" t="s">
        <v>147</v>
      </c>
      <c r="C355" s="22" t="s">
        <v>362</v>
      </c>
      <c r="D355" s="14">
        <v>72802029</v>
      </c>
      <c r="E355" s="15">
        <v>43220</v>
      </c>
      <c r="F355" s="16">
        <v>2460214.08</v>
      </c>
      <c r="G355" s="20">
        <v>-201182.46</v>
      </c>
      <c r="H355" s="16">
        <v>2294996.7200000002</v>
      </c>
      <c r="I355" s="17">
        <f t="shared" si="10"/>
        <v>35965.100000000122</v>
      </c>
      <c r="J355" s="18">
        <v>116</v>
      </c>
      <c r="K355" s="18">
        <v>14</v>
      </c>
      <c r="L355" s="18">
        <v>150</v>
      </c>
      <c r="M355" s="19">
        <f t="shared" si="11"/>
        <v>20</v>
      </c>
    </row>
    <row r="356" spans="1:13" x14ac:dyDescent="0.25">
      <c r="A356" s="13" t="s">
        <v>146</v>
      </c>
      <c r="B356" s="13" t="s">
        <v>147</v>
      </c>
      <c r="C356" s="22" t="s">
        <v>363</v>
      </c>
      <c r="D356" s="14">
        <v>72902026</v>
      </c>
      <c r="E356" s="15">
        <v>43234</v>
      </c>
      <c r="F356" s="16">
        <v>1590415.6</v>
      </c>
      <c r="G356" s="17">
        <v>-549</v>
      </c>
      <c r="H356" s="16">
        <v>1563025.49</v>
      </c>
      <c r="I356" s="17">
        <f t="shared" si="10"/>
        <v>-26841.110000000102</v>
      </c>
      <c r="J356" s="18">
        <v>234</v>
      </c>
      <c r="K356" s="18">
        <v>0</v>
      </c>
      <c r="L356" s="18">
        <v>243</v>
      </c>
      <c r="M356" s="19">
        <f t="shared" si="11"/>
        <v>9</v>
      </c>
    </row>
    <row r="357" spans="1:13" x14ac:dyDescent="0.25">
      <c r="A357" s="13" t="s">
        <v>146</v>
      </c>
      <c r="B357" s="13" t="s">
        <v>147</v>
      </c>
      <c r="C357" s="22" t="s">
        <v>357</v>
      </c>
      <c r="D357" s="14">
        <v>4703075</v>
      </c>
      <c r="E357" s="15">
        <v>43336</v>
      </c>
      <c r="F357" s="16">
        <v>3711917.79</v>
      </c>
      <c r="G357" s="17">
        <v>652505.66</v>
      </c>
      <c r="H357" s="16">
        <v>4263227.46</v>
      </c>
      <c r="I357" s="17">
        <f t="shared" si="10"/>
        <v>-101195.99000000011</v>
      </c>
      <c r="J357" s="18">
        <v>107</v>
      </c>
      <c r="K357" s="18">
        <v>36</v>
      </c>
      <c r="L357" s="18">
        <v>191</v>
      </c>
      <c r="M357" s="19">
        <f t="shared" si="11"/>
        <v>48</v>
      </c>
    </row>
    <row r="358" spans="1:13" x14ac:dyDescent="0.25">
      <c r="A358" s="13" t="s">
        <v>146</v>
      </c>
      <c r="B358" s="13" t="s">
        <v>147</v>
      </c>
      <c r="C358" s="22" t="s">
        <v>212</v>
      </c>
      <c r="D358" s="14">
        <v>4503043</v>
      </c>
      <c r="E358" s="15">
        <v>43277</v>
      </c>
      <c r="F358" s="16">
        <v>1696316.58</v>
      </c>
      <c r="G358" s="17">
        <v>0</v>
      </c>
      <c r="H358" s="16">
        <v>1743367.61</v>
      </c>
      <c r="I358" s="17">
        <f t="shared" si="10"/>
        <v>47051.030000000028</v>
      </c>
      <c r="J358" s="18">
        <v>56</v>
      </c>
      <c r="K358" s="18">
        <v>0</v>
      </c>
      <c r="L358" s="18">
        <v>43</v>
      </c>
      <c r="M358" s="19">
        <f t="shared" si="11"/>
        <v>-13</v>
      </c>
    </row>
    <row r="359" spans="1:13" x14ac:dyDescent="0.25">
      <c r="A359" s="13" t="s">
        <v>146</v>
      </c>
      <c r="B359" s="13" t="s">
        <v>148</v>
      </c>
      <c r="C359" s="22" t="s">
        <v>361</v>
      </c>
      <c r="D359" s="14">
        <v>68005008</v>
      </c>
      <c r="E359" s="15">
        <v>43196</v>
      </c>
      <c r="F359" s="16">
        <v>1570944.58</v>
      </c>
      <c r="G359" s="20">
        <v>39123.4</v>
      </c>
      <c r="H359" s="16">
        <v>1584187.58</v>
      </c>
      <c r="I359" s="17">
        <f t="shared" si="10"/>
        <v>-25880.400000000001</v>
      </c>
      <c r="J359" s="18">
        <v>270</v>
      </c>
      <c r="K359" s="18">
        <v>0</v>
      </c>
      <c r="L359" s="18">
        <v>277</v>
      </c>
      <c r="M359" s="19">
        <f t="shared" si="11"/>
        <v>7</v>
      </c>
    </row>
    <row r="360" spans="1:13" x14ac:dyDescent="0.25">
      <c r="A360" s="13" t="s">
        <v>146</v>
      </c>
      <c r="B360" s="13" t="s">
        <v>148</v>
      </c>
      <c r="C360" s="22" t="s">
        <v>358</v>
      </c>
      <c r="D360" s="14">
        <v>8302048</v>
      </c>
      <c r="E360" s="15">
        <v>43273</v>
      </c>
      <c r="F360" s="16">
        <v>5504239.1100000003</v>
      </c>
      <c r="G360" s="17">
        <v>-411786.25</v>
      </c>
      <c r="H360" s="16">
        <v>5191556.7300000004</v>
      </c>
      <c r="I360" s="17">
        <f t="shared" si="10"/>
        <v>99103.870000000112</v>
      </c>
      <c r="J360" s="18">
        <v>231</v>
      </c>
      <c r="K360" s="18">
        <v>0</v>
      </c>
      <c r="L360" s="18">
        <v>180</v>
      </c>
      <c r="M360" s="19">
        <f t="shared" si="11"/>
        <v>-51</v>
      </c>
    </row>
    <row r="361" spans="1:13" x14ac:dyDescent="0.25">
      <c r="A361" s="13" t="s">
        <v>146</v>
      </c>
      <c r="B361" s="13" t="s">
        <v>150</v>
      </c>
      <c r="C361" s="22" t="s">
        <v>364</v>
      </c>
      <c r="D361" s="14">
        <v>76402011</v>
      </c>
      <c r="E361" s="15">
        <v>43305</v>
      </c>
      <c r="F361" s="16">
        <v>3455817.16</v>
      </c>
      <c r="G361" s="17">
        <v>152268.99</v>
      </c>
      <c r="H361" s="16">
        <v>3658619.39</v>
      </c>
      <c r="I361" s="17">
        <f t="shared" si="10"/>
        <v>50533.239999999991</v>
      </c>
      <c r="J361" s="18">
        <v>202</v>
      </c>
      <c r="K361" s="18">
        <v>2</v>
      </c>
      <c r="L361" s="18">
        <v>200</v>
      </c>
      <c r="M361" s="19">
        <f t="shared" si="11"/>
        <v>-4</v>
      </c>
    </row>
    <row r="362" spans="1:13" x14ac:dyDescent="0.25">
      <c r="A362" s="13" t="s">
        <v>146</v>
      </c>
      <c r="B362" s="13" t="s">
        <v>150</v>
      </c>
      <c r="C362" s="22" t="s">
        <v>31</v>
      </c>
      <c r="D362" s="14">
        <v>913163</v>
      </c>
      <c r="E362" s="15">
        <v>43206</v>
      </c>
      <c r="F362" s="16">
        <v>8807758.1699999999</v>
      </c>
      <c r="G362" s="17">
        <v>5045.22</v>
      </c>
      <c r="H362" s="16">
        <v>8241518.9900000002</v>
      </c>
      <c r="I362" s="17">
        <f t="shared" si="10"/>
        <v>-571284.39999999967</v>
      </c>
      <c r="J362" s="18">
        <v>65</v>
      </c>
      <c r="K362" s="18">
        <v>0</v>
      </c>
      <c r="L362" s="18">
        <v>68</v>
      </c>
      <c r="M362" s="19">
        <f t="shared" si="11"/>
        <v>3</v>
      </c>
    </row>
    <row r="363" spans="1:13" x14ac:dyDescent="0.25">
      <c r="A363" s="13" t="s">
        <v>146</v>
      </c>
      <c r="B363" s="13" t="s">
        <v>150</v>
      </c>
      <c r="C363" s="22" t="s">
        <v>360</v>
      </c>
      <c r="D363" s="14">
        <v>64101033</v>
      </c>
      <c r="E363" s="15">
        <v>43161</v>
      </c>
      <c r="F363" s="16">
        <v>47845878.710000001</v>
      </c>
      <c r="G363" s="17">
        <v>1214671.48</v>
      </c>
      <c r="H363" s="16">
        <v>49060109.82</v>
      </c>
      <c r="I363" s="17">
        <f t="shared" si="10"/>
        <v>-440.37000000057742</v>
      </c>
      <c r="J363" s="18">
        <v>671</v>
      </c>
      <c r="K363" s="18">
        <v>254</v>
      </c>
      <c r="L363" s="18">
        <v>925</v>
      </c>
      <c r="M363" s="19">
        <f t="shared" si="11"/>
        <v>0</v>
      </c>
    </row>
    <row r="364" spans="1:13" x14ac:dyDescent="0.25">
      <c r="A364" s="13" t="s">
        <v>146</v>
      </c>
      <c r="B364" s="13" t="s">
        <v>213</v>
      </c>
      <c r="C364" s="22" t="s">
        <v>41</v>
      </c>
      <c r="D364" s="14">
        <v>90129084</v>
      </c>
      <c r="E364" s="15">
        <v>43273</v>
      </c>
      <c r="F364" s="16">
        <v>724233.9</v>
      </c>
      <c r="G364" s="17">
        <v>0</v>
      </c>
      <c r="H364" s="16">
        <v>731152.2</v>
      </c>
      <c r="I364" s="17">
        <f t="shared" si="10"/>
        <v>6918.2999999999302</v>
      </c>
      <c r="J364" s="18">
        <v>213</v>
      </c>
      <c r="K364" s="18">
        <v>0</v>
      </c>
      <c r="L364" s="18">
        <v>174</v>
      </c>
      <c r="M364" s="19">
        <f t="shared" si="11"/>
        <v>-39</v>
      </c>
    </row>
    <row r="365" spans="1:13" x14ac:dyDescent="0.25">
      <c r="A365" s="13" t="s">
        <v>146</v>
      </c>
      <c r="B365" s="13" t="s">
        <v>151</v>
      </c>
      <c r="C365" s="22" t="s">
        <v>359</v>
      </c>
      <c r="D365" s="14">
        <v>42701037</v>
      </c>
      <c r="E365" s="15">
        <v>43273</v>
      </c>
      <c r="F365" s="16">
        <v>4617291.21</v>
      </c>
      <c r="G365" s="17">
        <v>-83474.740000000005</v>
      </c>
      <c r="H365" s="16">
        <v>4467997.9800000004</v>
      </c>
      <c r="I365" s="17">
        <f t="shared" si="10"/>
        <v>-65818.48999999951</v>
      </c>
      <c r="J365" s="18">
        <v>222</v>
      </c>
      <c r="K365" s="18">
        <v>4</v>
      </c>
      <c r="L365" s="18">
        <v>244</v>
      </c>
      <c r="M365" s="19">
        <f t="shared" si="11"/>
        <v>18</v>
      </c>
    </row>
    <row r="366" spans="1:13" x14ac:dyDescent="0.25">
      <c r="A366" s="13" t="s">
        <v>153</v>
      </c>
      <c r="B366" s="13" t="s">
        <v>214</v>
      </c>
      <c r="C366" s="22" t="s">
        <v>215</v>
      </c>
      <c r="D366" s="14">
        <v>3908099</v>
      </c>
      <c r="E366" s="15">
        <v>43326</v>
      </c>
      <c r="F366" s="16">
        <v>6778722.8600000003</v>
      </c>
      <c r="G366" s="17">
        <v>820948.91</v>
      </c>
      <c r="H366" s="16">
        <v>7827524.0499999998</v>
      </c>
      <c r="I366" s="17">
        <f t="shared" si="10"/>
        <v>227852.27999999945</v>
      </c>
      <c r="J366" s="18">
        <v>100</v>
      </c>
      <c r="K366" s="18">
        <v>38</v>
      </c>
      <c r="L366" s="18">
        <v>138</v>
      </c>
      <c r="M366" s="19">
        <f t="shared" si="11"/>
        <v>0</v>
      </c>
    </row>
    <row r="367" spans="1:13" x14ac:dyDescent="0.25">
      <c r="A367" s="13" t="s">
        <v>153</v>
      </c>
      <c r="B367" s="13" t="s">
        <v>214</v>
      </c>
      <c r="C367" s="22" t="s">
        <v>216</v>
      </c>
      <c r="D367" s="14">
        <v>63001051</v>
      </c>
      <c r="E367" s="15">
        <v>43196</v>
      </c>
      <c r="F367" s="16">
        <v>296534</v>
      </c>
      <c r="G367" s="17">
        <v>130680</v>
      </c>
      <c r="H367" s="16">
        <v>454138.7</v>
      </c>
      <c r="I367" s="17">
        <f t="shared" si="10"/>
        <v>26924.700000000012</v>
      </c>
      <c r="J367" s="18">
        <v>80</v>
      </c>
      <c r="K367" s="18">
        <v>35</v>
      </c>
      <c r="L367" s="18">
        <v>92</v>
      </c>
      <c r="M367" s="19">
        <f t="shared" si="11"/>
        <v>-23</v>
      </c>
    </row>
    <row r="368" spans="1:13" x14ac:dyDescent="0.25">
      <c r="A368" s="13" t="s">
        <v>153</v>
      </c>
      <c r="B368" s="13" t="s">
        <v>214</v>
      </c>
      <c r="C368" s="22" t="s">
        <v>42</v>
      </c>
      <c r="D368" s="14">
        <v>22003028</v>
      </c>
      <c r="E368" s="15">
        <v>43175</v>
      </c>
      <c r="F368" s="16">
        <v>7709997.3499999996</v>
      </c>
      <c r="G368" s="17">
        <v>424911.52</v>
      </c>
      <c r="H368" s="16">
        <v>8302738.9199999999</v>
      </c>
      <c r="I368" s="17">
        <f t="shared" si="10"/>
        <v>167830.05000000028</v>
      </c>
      <c r="J368" s="18">
        <v>400</v>
      </c>
      <c r="K368" s="18">
        <v>49</v>
      </c>
      <c r="L368" s="18">
        <v>477</v>
      </c>
      <c r="M368" s="19">
        <f t="shared" si="11"/>
        <v>28</v>
      </c>
    </row>
    <row r="369" spans="1:13" x14ac:dyDescent="0.25">
      <c r="A369" s="13" t="s">
        <v>153</v>
      </c>
      <c r="B369" s="13" t="s">
        <v>154</v>
      </c>
      <c r="C369" s="22" t="s">
        <v>365</v>
      </c>
      <c r="D369" s="14">
        <v>3904122</v>
      </c>
      <c r="E369" s="15">
        <v>43305</v>
      </c>
      <c r="F369" s="16">
        <v>525149.30000000005</v>
      </c>
      <c r="G369" s="20">
        <v>0</v>
      </c>
      <c r="H369" s="16">
        <v>535437.6</v>
      </c>
      <c r="I369" s="17">
        <f t="shared" si="10"/>
        <v>10288.29999999993</v>
      </c>
      <c r="J369" s="18">
        <v>160</v>
      </c>
      <c r="K369" s="18">
        <v>0</v>
      </c>
      <c r="L369" s="18">
        <v>160</v>
      </c>
      <c r="M369" s="19">
        <f t="shared" si="11"/>
        <v>0</v>
      </c>
    </row>
    <row r="370" spans="1:13" x14ac:dyDescent="0.25">
      <c r="A370" s="13" t="s">
        <v>153</v>
      </c>
      <c r="B370" s="13" t="s">
        <v>154</v>
      </c>
      <c r="C370" s="22" t="s">
        <v>218</v>
      </c>
      <c r="D370" s="14">
        <v>180301037</v>
      </c>
      <c r="E370" s="15">
        <v>43280</v>
      </c>
      <c r="F370" s="16">
        <v>8117383.0999999996</v>
      </c>
      <c r="G370" s="17">
        <v>7590.31</v>
      </c>
      <c r="H370" s="16">
        <v>8560281.2799999993</v>
      </c>
      <c r="I370" s="17">
        <f t="shared" si="10"/>
        <v>435307.8699999997</v>
      </c>
      <c r="J370" s="18">
        <v>420</v>
      </c>
      <c r="K370" s="18">
        <v>0</v>
      </c>
      <c r="L370" s="18">
        <v>285</v>
      </c>
      <c r="M370" s="19">
        <f t="shared" si="11"/>
        <v>-135</v>
      </c>
    </row>
    <row r="371" spans="1:13" x14ac:dyDescent="0.25">
      <c r="A371" s="13" t="s">
        <v>153</v>
      </c>
      <c r="B371" s="13" t="s">
        <v>154</v>
      </c>
      <c r="C371" s="22" t="s">
        <v>217</v>
      </c>
      <c r="D371" s="14">
        <v>69802052</v>
      </c>
      <c r="E371" s="15">
        <v>43319</v>
      </c>
      <c r="F371" s="16">
        <v>428221.04</v>
      </c>
      <c r="G371" s="17">
        <v>22697.18</v>
      </c>
      <c r="H371" s="16">
        <v>453371.18</v>
      </c>
      <c r="I371" s="17">
        <f t="shared" si="10"/>
        <v>2452.9600000000137</v>
      </c>
      <c r="J371" s="18">
        <v>125</v>
      </c>
      <c r="K371" s="18">
        <v>0</v>
      </c>
      <c r="L371" s="18">
        <v>35</v>
      </c>
      <c r="M371" s="19">
        <f t="shared" si="11"/>
        <v>-90</v>
      </c>
    </row>
    <row r="372" spans="1:13" x14ac:dyDescent="0.25">
      <c r="A372" s="13" t="s">
        <v>153</v>
      </c>
      <c r="B372" s="13" t="s">
        <v>154</v>
      </c>
      <c r="C372" s="22" t="s">
        <v>366</v>
      </c>
      <c r="D372" s="14">
        <v>3918009</v>
      </c>
      <c r="E372" s="15">
        <v>43229</v>
      </c>
      <c r="F372" s="16">
        <v>286920</v>
      </c>
      <c r="G372" s="17">
        <v>2525.7600000000002</v>
      </c>
      <c r="H372" s="16">
        <v>321245.74</v>
      </c>
      <c r="I372" s="17">
        <f t="shared" si="10"/>
        <v>31799.979999999989</v>
      </c>
      <c r="J372" s="18">
        <v>60</v>
      </c>
      <c r="K372" s="18">
        <v>0</v>
      </c>
      <c r="L372" s="18">
        <v>30</v>
      </c>
      <c r="M372" s="19">
        <f t="shared" si="11"/>
        <v>-30</v>
      </c>
    </row>
    <row r="373" spans="1:13" x14ac:dyDescent="0.25">
      <c r="A373" s="13" t="s">
        <v>153</v>
      </c>
      <c r="B373" s="13" t="s">
        <v>154</v>
      </c>
      <c r="C373" s="22" t="s">
        <v>42</v>
      </c>
      <c r="D373" s="14">
        <v>25506065</v>
      </c>
      <c r="E373" s="15">
        <v>43251</v>
      </c>
      <c r="F373" s="16">
        <v>16896197.77</v>
      </c>
      <c r="G373" s="17">
        <v>0</v>
      </c>
      <c r="H373" s="16">
        <v>17284317.399999999</v>
      </c>
      <c r="I373" s="17">
        <f t="shared" si="10"/>
        <v>388119.62999999896</v>
      </c>
      <c r="J373" s="18">
        <v>280</v>
      </c>
      <c r="K373" s="18">
        <v>0</v>
      </c>
      <c r="L373" s="18">
        <v>278</v>
      </c>
      <c r="M373" s="19">
        <f t="shared" si="11"/>
        <v>-2</v>
      </c>
    </row>
    <row r="374" spans="1:13" x14ac:dyDescent="0.25">
      <c r="A374" s="13" t="s">
        <v>153</v>
      </c>
      <c r="B374" s="13" t="s">
        <v>154</v>
      </c>
      <c r="C374" s="22" t="s">
        <v>25</v>
      </c>
      <c r="D374" s="14">
        <v>3917176</v>
      </c>
      <c r="E374" s="15">
        <v>43271</v>
      </c>
      <c r="F374" s="16">
        <v>35990313.960000001</v>
      </c>
      <c r="G374" s="17">
        <v>3327162.55</v>
      </c>
      <c r="H374" s="16">
        <v>39891542.009999998</v>
      </c>
      <c r="I374" s="17">
        <f t="shared" si="10"/>
        <v>574065.49999999721</v>
      </c>
      <c r="J374" s="18">
        <v>626</v>
      </c>
      <c r="K374" s="18">
        <v>179</v>
      </c>
      <c r="L374" s="18">
        <v>805</v>
      </c>
      <c r="M374" s="19">
        <f t="shared" si="11"/>
        <v>0</v>
      </c>
    </row>
    <row r="375" spans="1:13" x14ac:dyDescent="0.25">
      <c r="A375" s="13" t="s">
        <v>153</v>
      </c>
      <c r="B375" s="13" t="s">
        <v>219</v>
      </c>
      <c r="C375" s="22" t="s">
        <v>25</v>
      </c>
      <c r="D375" s="14">
        <v>3803034</v>
      </c>
      <c r="E375" s="15">
        <v>43209</v>
      </c>
      <c r="F375" s="16">
        <v>6674470.7800000003</v>
      </c>
      <c r="G375" s="17">
        <v>206461.47</v>
      </c>
      <c r="H375" s="16">
        <v>7349987.46</v>
      </c>
      <c r="I375" s="17">
        <f t="shared" si="10"/>
        <v>469055.20999999973</v>
      </c>
      <c r="J375" s="18">
        <v>280</v>
      </c>
      <c r="K375" s="18">
        <v>169</v>
      </c>
      <c r="L375" s="18">
        <v>446</v>
      </c>
      <c r="M375" s="19">
        <f t="shared" si="11"/>
        <v>-3</v>
      </c>
    </row>
    <row r="376" spans="1:13" x14ac:dyDescent="0.25">
      <c r="A376" s="13" t="s">
        <v>155</v>
      </c>
      <c r="B376" s="13" t="s">
        <v>220</v>
      </c>
      <c r="C376" s="22" t="s">
        <v>24</v>
      </c>
      <c r="D376" s="14">
        <v>7004035</v>
      </c>
      <c r="E376" s="15">
        <v>43208</v>
      </c>
      <c r="F376" s="16">
        <v>7317864.5199999996</v>
      </c>
      <c r="G376" s="20">
        <v>40197.47</v>
      </c>
      <c r="H376" s="16">
        <v>6713718.8200000003</v>
      </c>
      <c r="I376" s="17">
        <f t="shared" si="10"/>
        <v>-644343.16999999923</v>
      </c>
      <c r="J376" s="18">
        <v>87</v>
      </c>
      <c r="K376" s="18">
        <v>0</v>
      </c>
      <c r="L376" s="18">
        <v>95</v>
      </c>
      <c r="M376" s="19">
        <f t="shared" si="11"/>
        <v>8</v>
      </c>
    </row>
    <row r="377" spans="1:13" x14ac:dyDescent="0.25">
      <c r="A377" s="13" t="s">
        <v>155</v>
      </c>
      <c r="B377" s="13" t="s">
        <v>221</v>
      </c>
      <c r="C377" s="22" t="s">
        <v>373</v>
      </c>
      <c r="D377" s="14">
        <v>710708004</v>
      </c>
      <c r="E377" s="15">
        <v>43258</v>
      </c>
      <c r="F377" s="16">
        <v>5357270.9400000004</v>
      </c>
      <c r="G377" s="17">
        <v>0</v>
      </c>
      <c r="H377" s="16">
        <v>5354314.17</v>
      </c>
      <c r="I377" s="17">
        <f t="shared" si="10"/>
        <v>-2956.7700000004843</v>
      </c>
      <c r="J377" s="18">
        <v>199</v>
      </c>
      <c r="K377" s="18">
        <v>15</v>
      </c>
      <c r="L377" s="18">
        <v>214</v>
      </c>
      <c r="M377" s="19">
        <f t="shared" si="11"/>
        <v>0</v>
      </c>
    </row>
    <row r="378" spans="1:13" x14ac:dyDescent="0.25">
      <c r="A378" s="13" t="s">
        <v>155</v>
      </c>
      <c r="B378" s="13" t="s">
        <v>370</v>
      </c>
      <c r="C378" s="22" t="s">
        <v>371</v>
      </c>
      <c r="D378" s="14">
        <v>14120009</v>
      </c>
      <c r="E378" s="15">
        <v>43325</v>
      </c>
      <c r="F378" s="16">
        <v>1146308.58</v>
      </c>
      <c r="G378" s="17">
        <v>44786.32</v>
      </c>
      <c r="H378" s="16">
        <v>1100764.8700000001</v>
      </c>
      <c r="I378" s="17">
        <f t="shared" si="10"/>
        <v>-90330.02999999997</v>
      </c>
      <c r="J378" s="18">
        <v>112</v>
      </c>
      <c r="K378" s="18">
        <v>3</v>
      </c>
      <c r="L378" s="18">
        <v>117</v>
      </c>
      <c r="M378" s="19">
        <f t="shared" si="11"/>
        <v>2</v>
      </c>
    </row>
    <row r="379" spans="1:13" x14ac:dyDescent="0.25">
      <c r="A379" s="13" t="s">
        <v>155</v>
      </c>
      <c r="B379" s="13" t="s">
        <v>222</v>
      </c>
      <c r="C379" s="22" t="s">
        <v>25</v>
      </c>
      <c r="D379" s="14">
        <v>3505057</v>
      </c>
      <c r="E379" s="15">
        <v>43181</v>
      </c>
      <c r="F379" s="16">
        <v>1881273.2</v>
      </c>
      <c r="G379" s="17">
        <v>-19048</v>
      </c>
      <c r="H379" s="16">
        <v>1945021.81</v>
      </c>
      <c r="I379" s="17">
        <f t="shared" si="10"/>
        <v>82796.610000000102</v>
      </c>
      <c r="J379" s="18">
        <v>80</v>
      </c>
      <c r="K379" s="18">
        <v>0</v>
      </c>
      <c r="L379" s="18">
        <v>65</v>
      </c>
      <c r="M379" s="19">
        <f t="shared" si="11"/>
        <v>-15</v>
      </c>
    </row>
    <row r="380" spans="1:13" x14ac:dyDescent="0.25">
      <c r="A380" s="13" t="s">
        <v>155</v>
      </c>
      <c r="B380" s="13" t="s">
        <v>368</v>
      </c>
      <c r="C380" s="22" t="s">
        <v>372</v>
      </c>
      <c r="D380" s="14">
        <v>55401034</v>
      </c>
      <c r="E380" s="15">
        <v>43300</v>
      </c>
      <c r="F380" s="16">
        <v>1191740</v>
      </c>
      <c r="G380" s="17">
        <v>0</v>
      </c>
      <c r="H380" s="16">
        <v>1198940</v>
      </c>
      <c r="I380" s="17">
        <f t="shared" si="10"/>
        <v>7200</v>
      </c>
      <c r="J380" s="18">
        <v>77</v>
      </c>
      <c r="K380" s="18">
        <v>0</v>
      </c>
      <c r="L380" s="18">
        <v>72</v>
      </c>
      <c r="M380" s="19">
        <f t="shared" si="11"/>
        <v>-5</v>
      </c>
    </row>
    <row r="381" spans="1:13" x14ac:dyDescent="0.25">
      <c r="A381" s="13" t="s">
        <v>155</v>
      </c>
      <c r="B381" s="13" t="s">
        <v>368</v>
      </c>
      <c r="C381" s="22" t="s">
        <v>25</v>
      </c>
      <c r="D381" s="14">
        <v>3605033</v>
      </c>
      <c r="E381" s="15">
        <v>43286</v>
      </c>
      <c r="F381" s="16">
        <v>6989144.8600000003</v>
      </c>
      <c r="G381" s="17">
        <v>295531.64</v>
      </c>
      <c r="H381" s="16">
        <v>7457844.9400000004</v>
      </c>
      <c r="I381" s="17">
        <f t="shared" si="10"/>
        <v>173168.44000000006</v>
      </c>
      <c r="J381" s="18">
        <v>225</v>
      </c>
      <c r="K381" s="18">
        <v>153</v>
      </c>
      <c r="L381" s="18">
        <v>392</v>
      </c>
      <c r="M381" s="19">
        <f t="shared" si="11"/>
        <v>14</v>
      </c>
    </row>
    <row r="382" spans="1:13" x14ac:dyDescent="0.25">
      <c r="A382" s="13" t="s">
        <v>155</v>
      </c>
      <c r="B382" s="13" t="s">
        <v>367</v>
      </c>
      <c r="C382" s="22" t="s">
        <v>25</v>
      </c>
      <c r="D382" s="14">
        <v>3405039</v>
      </c>
      <c r="E382" s="15">
        <v>43255</v>
      </c>
      <c r="F382" s="16">
        <v>14622336.57</v>
      </c>
      <c r="G382" s="20">
        <v>406904.18</v>
      </c>
      <c r="H382" s="16">
        <v>15455875.33</v>
      </c>
      <c r="I382" s="17">
        <f t="shared" si="10"/>
        <v>426634.57999999978</v>
      </c>
      <c r="J382" s="18">
        <v>304</v>
      </c>
      <c r="K382" s="18">
        <v>208</v>
      </c>
      <c r="L382" s="18">
        <v>536</v>
      </c>
      <c r="M382" s="19">
        <f t="shared" si="11"/>
        <v>24</v>
      </c>
    </row>
    <row r="383" spans="1:13" x14ac:dyDescent="0.25">
      <c r="A383" s="13" t="s">
        <v>155</v>
      </c>
      <c r="B383" s="13" t="s">
        <v>369</v>
      </c>
      <c r="C383" s="22" t="s">
        <v>24</v>
      </c>
      <c r="D383" s="14">
        <v>6907105</v>
      </c>
      <c r="E383" s="15">
        <v>43287</v>
      </c>
      <c r="F383" s="16">
        <v>5416629.7599999998</v>
      </c>
      <c r="G383" s="20">
        <v>791064.43</v>
      </c>
      <c r="H383" s="16">
        <v>6613007.2199999997</v>
      </c>
      <c r="I383" s="17">
        <f t="shared" si="10"/>
        <v>405313.02999999991</v>
      </c>
      <c r="J383" s="18">
        <v>126</v>
      </c>
      <c r="K383" s="18">
        <v>7</v>
      </c>
      <c r="L383" s="18">
        <v>133</v>
      </c>
      <c r="M383" s="19">
        <f t="shared" si="11"/>
        <v>0</v>
      </c>
    </row>
    <row r="384" spans="1:13" x14ac:dyDescent="0.25">
      <c r="A384" s="13" t="s">
        <v>155</v>
      </c>
      <c r="B384" s="13" t="s">
        <v>369</v>
      </c>
      <c r="C384" s="22" t="s">
        <v>19</v>
      </c>
      <c r="D384" s="14">
        <v>90700167</v>
      </c>
      <c r="E384" s="15">
        <v>43269</v>
      </c>
      <c r="F384" s="16">
        <v>689377.2</v>
      </c>
      <c r="G384" s="17">
        <v>0</v>
      </c>
      <c r="H384" s="16">
        <v>685987.6</v>
      </c>
      <c r="I384" s="17">
        <f t="shared" si="10"/>
        <v>-3389.5999999999767</v>
      </c>
      <c r="J384" s="18">
        <v>40</v>
      </c>
      <c r="K384" s="18">
        <v>0</v>
      </c>
      <c r="L384" s="18">
        <v>27</v>
      </c>
      <c r="M384" s="19">
        <f t="shared" si="11"/>
        <v>-13</v>
      </c>
    </row>
    <row r="385" spans="1:13" x14ac:dyDescent="0.25">
      <c r="A385" s="13" t="s">
        <v>156</v>
      </c>
      <c r="B385" s="13" t="s">
        <v>377</v>
      </c>
      <c r="C385" s="22" t="s">
        <v>160</v>
      </c>
      <c r="D385" s="14">
        <v>29104024</v>
      </c>
      <c r="E385" s="15">
        <v>43279</v>
      </c>
      <c r="F385" s="16">
        <v>4845061.91</v>
      </c>
      <c r="G385" s="20">
        <v>-244129.88</v>
      </c>
      <c r="H385" s="16">
        <v>4566982.07</v>
      </c>
      <c r="I385" s="17">
        <f t="shared" si="10"/>
        <v>-33949.959999999846</v>
      </c>
      <c r="J385" s="18">
        <v>442</v>
      </c>
      <c r="K385" s="18">
        <v>-33</v>
      </c>
      <c r="L385" s="18">
        <v>444</v>
      </c>
      <c r="M385" s="19">
        <f t="shared" si="11"/>
        <v>35</v>
      </c>
    </row>
    <row r="386" spans="1:13" x14ac:dyDescent="0.25">
      <c r="A386" s="13" t="s">
        <v>156</v>
      </c>
      <c r="B386" s="13" t="s">
        <v>157</v>
      </c>
      <c r="C386" s="22" t="s">
        <v>381</v>
      </c>
      <c r="D386" s="14">
        <v>223001016</v>
      </c>
      <c r="E386" s="15">
        <v>43290</v>
      </c>
      <c r="F386" s="16">
        <v>1447520.48</v>
      </c>
      <c r="G386" s="17">
        <v>38000</v>
      </c>
      <c r="H386" s="16">
        <v>1578452.77</v>
      </c>
      <c r="I386" s="17">
        <f t="shared" si="10"/>
        <v>92932.290000000037</v>
      </c>
      <c r="J386" s="18">
        <v>181</v>
      </c>
      <c r="K386" s="18">
        <v>0</v>
      </c>
      <c r="L386" s="18">
        <v>173</v>
      </c>
      <c r="M386" s="19">
        <f t="shared" si="11"/>
        <v>-8</v>
      </c>
    </row>
    <row r="387" spans="1:13" x14ac:dyDescent="0.25">
      <c r="A387" s="13" t="s">
        <v>156</v>
      </c>
      <c r="B387" s="13" t="s">
        <v>157</v>
      </c>
      <c r="C387" s="22" t="s">
        <v>61</v>
      </c>
      <c r="D387" s="14">
        <v>7208120</v>
      </c>
      <c r="E387" s="15">
        <v>43279</v>
      </c>
      <c r="F387" s="16">
        <v>35968285.299999997</v>
      </c>
      <c r="G387" s="17">
        <v>4649382.8600000003</v>
      </c>
      <c r="H387" s="16">
        <v>41844808.280000001</v>
      </c>
      <c r="I387" s="17">
        <f t="shared" si="10"/>
        <v>1227140.1200000038</v>
      </c>
      <c r="J387" s="18">
        <v>698</v>
      </c>
      <c r="K387" s="18">
        <v>312</v>
      </c>
      <c r="L387" s="18">
        <v>1031</v>
      </c>
      <c r="M387" s="19">
        <f t="shared" si="11"/>
        <v>21</v>
      </c>
    </row>
    <row r="388" spans="1:13" x14ac:dyDescent="0.25">
      <c r="A388" s="13" t="s">
        <v>156</v>
      </c>
      <c r="B388" s="13" t="s">
        <v>157</v>
      </c>
      <c r="C388" s="22" t="s">
        <v>61</v>
      </c>
      <c r="D388" s="14">
        <v>7212197</v>
      </c>
      <c r="E388" s="15">
        <v>43201</v>
      </c>
      <c r="F388" s="16">
        <v>1177187.95</v>
      </c>
      <c r="G388" s="17">
        <v>248402.58</v>
      </c>
      <c r="H388" s="16">
        <v>1566687.38</v>
      </c>
      <c r="I388" s="17">
        <f t="shared" ref="I388:I451" si="12">H388-F388-G388</f>
        <v>141096.84999999995</v>
      </c>
      <c r="J388" s="18">
        <v>59</v>
      </c>
      <c r="K388" s="18">
        <v>18</v>
      </c>
      <c r="L388" s="18">
        <v>77</v>
      </c>
      <c r="M388" s="19">
        <f t="shared" ref="M388:M451" si="13">L388-J388-K388</f>
        <v>0</v>
      </c>
    </row>
    <row r="389" spans="1:13" x14ac:dyDescent="0.25">
      <c r="A389" s="13" t="s">
        <v>156</v>
      </c>
      <c r="B389" s="13" t="s">
        <v>157</v>
      </c>
      <c r="C389" s="22" t="s">
        <v>42</v>
      </c>
      <c r="D389" s="14">
        <v>7308173</v>
      </c>
      <c r="E389" s="15">
        <v>43279</v>
      </c>
      <c r="F389" s="16">
        <v>143550</v>
      </c>
      <c r="G389" s="17">
        <v>0</v>
      </c>
      <c r="H389" s="16">
        <v>145767.16</v>
      </c>
      <c r="I389" s="17">
        <f t="shared" si="12"/>
        <v>2217.1600000000035</v>
      </c>
      <c r="J389" s="18">
        <v>46</v>
      </c>
      <c r="K389" s="18">
        <v>0</v>
      </c>
      <c r="L389" s="18">
        <v>23</v>
      </c>
      <c r="M389" s="19">
        <f t="shared" si="13"/>
        <v>-23</v>
      </c>
    </row>
    <row r="390" spans="1:13" x14ac:dyDescent="0.25">
      <c r="A390" s="13" t="s">
        <v>156</v>
      </c>
      <c r="B390" s="13" t="s">
        <v>158</v>
      </c>
      <c r="C390" s="22" t="s">
        <v>380</v>
      </c>
      <c r="D390" s="14">
        <v>172802058</v>
      </c>
      <c r="E390" s="15">
        <v>43272</v>
      </c>
      <c r="F390" s="16">
        <v>7936418.8200000003</v>
      </c>
      <c r="G390" s="17">
        <v>96770.25</v>
      </c>
      <c r="H390" s="16">
        <v>8444904.5299999993</v>
      </c>
      <c r="I390" s="17">
        <f t="shared" si="12"/>
        <v>411715.45999999903</v>
      </c>
      <c r="J390" s="18">
        <v>364</v>
      </c>
      <c r="K390" s="18">
        <v>59</v>
      </c>
      <c r="L390" s="18">
        <v>421</v>
      </c>
      <c r="M390" s="19">
        <f t="shared" si="13"/>
        <v>-2</v>
      </c>
    </row>
    <row r="391" spans="1:13" x14ac:dyDescent="0.25">
      <c r="A391" s="13" t="s">
        <v>156</v>
      </c>
      <c r="B391" s="13" t="s">
        <v>158</v>
      </c>
      <c r="C391" s="22" t="s">
        <v>47</v>
      </c>
      <c r="D391" s="14">
        <v>1604111</v>
      </c>
      <c r="E391" s="15">
        <v>43178</v>
      </c>
      <c r="F391" s="16">
        <v>5557723.4100000001</v>
      </c>
      <c r="G391" s="17">
        <v>147229.62</v>
      </c>
      <c r="H391" s="16">
        <v>5405810.4000000004</v>
      </c>
      <c r="I391" s="17">
        <f t="shared" si="12"/>
        <v>-299142.62999999977</v>
      </c>
      <c r="J391" s="18">
        <v>168</v>
      </c>
      <c r="K391" s="18">
        <v>9</v>
      </c>
      <c r="L391" s="18">
        <v>175</v>
      </c>
      <c r="M391" s="19">
        <f t="shared" si="13"/>
        <v>-2</v>
      </c>
    </row>
    <row r="392" spans="1:13" x14ac:dyDescent="0.25">
      <c r="A392" s="13" t="s">
        <v>156</v>
      </c>
      <c r="B392" s="13" t="s">
        <v>158</v>
      </c>
      <c r="C392" s="22" t="s">
        <v>47</v>
      </c>
      <c r="D392" s="14">
        <v>1605109</v>
      </c>
      <c r="E392" s="15">
        <v>43178</v>
      </c>
      <c r="F392" s="16">
        <v>6295132.1299999999</v>
      </c>
      <c r="G392" s="17">
        <v>498302.77</v>
      </c>
      <c r="H392" s="16">
        <v>7228265.5700000003</v>
      </c>
      <c r="I392" s="17">
        <f t="shared" si="12"/>
        <v>434830.67000000039</v>
      </c>
      <c r="J392" s="18">
        <v>159</v>
      </c>
      <c r="K392" s="18">
        <v>0</v>
      </c>
      <c r="L392" s="18">
        <v>126</v>
      </c>
      <c r="M392" s="19">
        <f t="shared" si="13"/>
        <v>-33</v>
      </c>
    </row>
    <row r="393" spans="1:13" x14ac:dyDescent="0.25">
      <c r="A393" s="13" t="s">
        <v>156</v>
      </c>
      <c r="B393" s="13" t="s">
        <v>158</v>
      </c>
      <c r="C393" s="22" t="s">
        <v>47</v>
      </c>
      <c r="D393" s="14">
        <v>1605113</v>
      </c>
      <c r="E393" s="15">
        <v>43305</v>
      </c>
      <c r="F393" s="16">
        <v>716940.08</v>
      </c>
      <c r="G393" s="17">
        <v>0</v>
      </c>
      <c r="H393" s="16">
        <v>729515.79</v>
      </c>
      <c r="I393" s="17">
        <f t="shared" si="12"/>
        <v>12575.710000000079</v>
      </c>
      <c r="J393" s="18">
        <v>240</v>
      </c>
      <c r="K393" s="18">
        <v>0</v>
      </c>
      <c r="L393" s="18">
        <v>233</v>
      </c>
      <c r="M393" s="19">
        <f t="shared" si="13"/>
        <v>-7</v>
      </c>
    </row>
    <row r="394" spans="1:13" x14ac:dyDescent="0.25">
      <c r="A394" s="13" t="s">
        <v>156</v>
      </c>
      <c r="B394" s="13" t="s">
        <v>158</v>
      </c>
      <c r="C394" s="22" t="s">
        <v>159</v>
      </c>
      <c r="D394" s="14">
        <v>21601051</v>
      </c>
      <c r="E394" s="15">
        <v>43292</v>
      </c>
      <c r="F394" s="16">
        <v>3011597.6</v>
      </c>
      <c r="G394" s="20">
        <v>158105.1</v>
      </c>
      <c r="H394" s="16">
        <v>3199447.13</v>
      </c>
      <c r="I394" s="17">
        <f t="shared" si="12"/>
        <v>29744.429999999789</v>
      </c>
      <c r="J394" s="18">
        <v>122</v>
      </c>
      <c r="K394" s="18">
        <v>3</v>
      </c>
      <c r="L394" s="18">
        <v>124</v>
      </c>
      <c r="M394" s="19">
        <f t="shared" si="13"/>
        <v>-1</v>
      </c>
    </row>
    <row r="395" spans="1:13" x14ac:dyDescent="0.25">
      <c r="A395" s="13" t="s">
        <v>156</v>
      </c>
      <c r="B395" s="13" t="s">
        <v>375</v>
      </c>
      <c r="C395" s="22" t="s">
        <v>382</v>
      </c>
      <c r="D395" s="14">
        <v>310702034</v>
      </c>
      <c r="E395" s="15">
        <v>43175</v>
      </c>
      <c r="F395" s="16">
        <v>3240269.5</v>
      </c>
      <c r="G395" s="17">
        <v>129395.28</v>
      </c>
      <c r="H395" s="16">
        <v>3361294.86</v>
      </c>
      <c r="I395" s="17">
        <f t="shared" si="12"/>
        <v>-8369.9200000001292</v>
      </c>
      <c r="J395" s="18">
        <v>123</v>
      </c>
      <c r="K395" s="18">
        <v>49</v>
      </c>
      <c r="L395" s="18">
        <v>171</v>
      </c>
      <c r="M395" s="19">
        <f t="shared" si="13"/>
        <v>-1</v>
      </c>
    </row>
    <row r="396" spans="1:13" x14ac:dyDescent="0.25">
      <c r="A396" s="13" t="s">
        <v>156</v>
      </c>
      <c r="B396" s="13" t="s">
        <v>375</v>
      </c>
      <c r="C396" s="22" t="s">
        <v>376</v>
      </c>
      <c r="D396" s="14">
        <v>21603032</v>
      </c>
      <c r="E396" s="15">
        <v>43213</v>
      </c>
      <c r="F396" s="16">
        <v>1436279.68</v>
      </c>
      <c r="G396" s="17">
        <v>269389.11</v>
      </c>
      <c r="H396" s="16">
        <v>1714160.27</v>
      </c>
      <c r="I396" s="17">
        <f t="shared" si="12"/>
        <v>8491.4800000000978</v>
      </c>
      <c r="J396" s="18">
        <v>218</v>
      </c>
      <c r="K396" s="18">
        <v>0</v>
      </c>
      <c r="L396" s="18">
        <v>153</v>
      </c>
      <c r="M396" s="19">
        <f t="shared" si="13"/>
        <v>-65</v>
      </c>
    </row>
    <row r="397" spans="1:13" x14ac:dyDescent="0.25">
      <c r="A397" s="13" t="s">
        <v>156</v>
      </c>
      <c r="B397" s="13" t="s">
        <v>379</v>
      </c>
      <c r="C397" s="22" t="s">
        <v>41</v>
      </c>
      <c r="D397" s="14">
        <v>91511031</v>
      </c>
      <c r="E397" s="15">
        <v>43187</v>
      </c>
      <c r="F397" s="16">
        <v>1522927.91</v>
      </c>
      <c r="G397" s="20">
        <v>3606.53</v>
      </c>
      <c r="H397" s="16">
        <v>1526534.44</v>
      </c>
      <c r="I397" s="17">
        <f t="shared" si="12"/>
        <v>2.7739588404074311E-11</v>
      </c>
      <c r="J397" s="18">
        <v>268</v>
      </c>
      <c r="K397" s="18">
        <v>0</v>
      </c>
      <c r="L397" s="18">
        <v>180</v>
      </c>
      <c r="M397" s="19">
        <f t="shared" si="13"/>
        <v>-88</v>
      </c>
    </row>
    <row r="398" spans="1:13" x14ac:dyDescent="0.25">
      <c r="A398" s="13" t="s">
        <v>156</v>
      </c>
      <c r="B398" s="13" t="s">
        <v>223</v>
      </c>
      <c r="C398" s="22" t="s">
        <v>378</v>
      </c>
      <c r="D398" s="14">
        <v>36901033</v>
      </c>
      <c r="E398" s="15">
        <v>43187</v>
      </c>
      <c r="F398" s="16">
        <v>2838089.05</v>
      </c>
      <c r="G398" s="17">
        <v>151970.96</v>
      </c>
      <c r="H398" s="16">
        <v>2907635.1</v>
      </c>
      <c r="I398" s="17">
        <f t="shared" si="12"/>
        <v>-82424.909999999712</v>
      </c>
      <c r="J398" s="18">
        <v>190</v>
      </c>
      <c r="K398" s="18">
        <v>120</v>
      </c>
      <c r="L398" s="18">
        <v>415</v>
      </c>
      <c r="M398" s="19">
        <f t="shared" si="13"/>
        <v>105</v>
      </c>
    </row>
    <row r="399" spans="1:13" x14ac:dyDescent="0.25">
      <c r="A399" s="13" t="s">
        <v>156</v>
      </c>
      <c r="B399" s="13" t="s">
        <v>374</v>
      </c>
      <c r="C399" s="22" t="s">
        <v>256</v>
      </c>
      <c r="D399" s="14">
        <v>36605044</v>
      </c>
      <c r="E399" s="15">
        <v>43241</v>
      </c>
      <c r="F399" s="16">
        <v>611559.93000000005</v>
      </c>
      <c r="G399" s="20">
        <v>10070.68</v>
      </c>
      <c r="H399" s="16">
        <v>585628.41</v>
      </c>
      <c r="I399" s="17">
        <f t="shared" si="12"/>
        <v>-36002.200000000019</v>
      </c>
      <c r="J399" s="18">
        <v>33</v>
      </c>
      <c r="K399" s="18">
        <v>5</v>
      </c>
      <c r="L399" s="18">
        <v>37</v>
      </c>
      <c r="M399" s="19">
        <f t="shared" si="13"/>
        <v>-1</v>
      </c>
    </row>
    <row r="400" spans="1:13" x14ac:dyDescent="0.25">
      <c r="A400" s="13" t="s">
        <v>156</v>
      </c>
      <c r="B400" s="13" t="s">
        <v>374</v>
      </c>
      <c r="C400" s="22" t="s">
        <v>24</v>
      </c>
      <c r="D400" s="14">
        <v>14305032</v>
      </c>
      <c r="E400" s="15">
        <v>43272</v>
      </c>
      <c r="F400" s="16">
        <v>9551891.6600000001</v>
      </c>
      <c r="G400" s="20">
        <v>-98049.61</v>
      </c>
      <c r="H400" s="16">
        <v>9673854.0399999991</v>
      </c>
      <c r="I400" s="17">
        <f t="shared" si="12"/>
        <v>220011.98999999894</v>
      </c>
      <c r="J400" s="18">
        <v>138</v>
      </c>
      <c r="K400" s="18">
        <v>0</v>
      </c>
      <c r="L400" s="18">
        <v>138</v>
      </c>
      <c r="M400" s="19">
        <f t="shared" si="13"/>
        <v>0</v>
      </c>
    </row>
    <row r="401" spans="1:13" x14ac:dyDescent="0.25">
      <c r="A401" s="13" t="s">
        <v>71</v>
      </c>
      <c r="B401" s="13" t="s">
        <v>161</v>
      </c>
      <c r="C401" s="22" t="s">
        <v>41</v>
      </c>
      <c r="D401" s="14">
        <v>91008067</v>
      </c>
      <c r="E401" s="15">
        <v>43262</v>
      </c>
      <c r="F401" s="16">
        <v>753675.6</v>
      </c>
      <c r="G401" s="17">
        <v>8336</v>
      </c>
      <c r="H401" s="16">
        <v>734611.41</v>
      </c>
      <c r="I401" s="17">
        <f t="shared" si="12"/>
        <v>-27400.189999999944</v>
      </c>
      <c r="J401" s="18">
        <v>108</v>
      </c>
      <c r="K401" s="18">
        <v>10</v>
      </c>
      <c r="L401" s="18">
        <v>124</v>
      </c>
      <c r="M401" s="19">
        <f t="shared" si="13"/>
        <v>6</v>
      </c>
    </row>
    <row r="402" spans="1:13" x14ac:dyDescent="0.25">
      <c r="A402" s="13" t="s">
        <v>71</v>
      </c>
      <c r="B402" s="13" t="s">
        <v>384</v>
      </c>
      <c r="C402" s="22" t="s">
        <v>391</v>
      </c>
      <c r="D402" s="14">
        <v>63401012</v>
      </c>
      <c r="E402" s="15">
        <v>43333</v>
      </c>
      <c r="F402" s="16">
        <v>1037127</v>
      </c>
      <c r="G402" s="17">
        <v>-21931.279999999999</v>
      </c>
      <c r="H402" s="16">
        <v>906120.38</v>
      </c>
      <c r="I402" s="17">
        <f t="shared" si="12"/>
        <v>-109075.34</v>
      </c>
      <c r="J402" s="18">
        <v>110</v>
      </c>
      <c r="K402" s="18">
        <v>0</v>
      </c>
      <c r="L402" s="18">
        <v>115</v>
      </c>
      <c r="M402" s="19">
        <f t="shared" si="13"/>
        <v>5</v>
      </c>
    </row>
    <row r="403" spans="1:13" x14ac:dyDescent="0.25">
      <c r="A403" s="13" t="s">
        <v>71</v>
      </c>
      <c r="B403" s="13" t="s">
        <v>384</v>
      </c>
      <c r="C403" s="22" t="s">
        <v>72</v>
      </c>
      <c r="D403" s="14">
        <v>19902057</v>
      </c>
      <c r="E403" s="15">
        <v>43206</v>
      </c>
      <c r="F403" s="16">
        <v>9380454.0500000007</v>
      </c>
      <c r="G403" s="17">
        <v>184507.68</v>
      </c>
      <c r="H403" s="16">
        <v>9352465.0700000003</v>
      </c>
      <c r="I403" s="17">
        <f t="shared" si="12"/>
        <v>-212496.66000000044</v>
      </c>
      <c r="J403" s="18">
        <v>180</v>
      </c>
      <c r="K403" s="18">
        <v>10</v>
      </c>
      <c r="L403" s="18">
        <v>204</v>
      </c>
      <c r="M403" s="19">
        <f t="shared" si="13"/>
        <v>14</v>
      </c>
    </row>
    <row r="404" spans="1:13" x14ac:dyDescent="0.25">
      <c r="A404" s="13" t="s">
        <v>71</v>
      </c>
      <c r="B404" s="13" t="s">
        <v>384</v>
      </c>
      <c r="C404" s="22" t="s">
        <v>56</v>
      </c>
      <c r="D404" s="14">
        <v>20604039</v>
      </c>
      <c r="E404" s="15">
        <v>43237</v>
      </c>
      <c r="F404" s="16">
        <v>5778866.0099999998</v>
      </c>
      <c r="G404" s="17">
        <v>-185892.02</v>
      </c>
      <c r="H404" s="16">
        <v>5619446.0300000003</v>
      </c>
      <c r="I404" s="17">
        <f t="shared" si="12"/>
        <v>26472.040000000474</v>
      </c>
      <c r="J404" s="18">
        <v>150</v>
      </c>
      <c r="K404" s="18">
        <v>0</v>
      </c>
      <c r="L404" s="18">
        <v>168</v>
      </c>
      <c r="M404" s="19">
        <f t="shared" si="13"/>
        <v>18</v>
      </c>
    </row>
    <row r="405" spans="1:13" x14ac:dyDescent="0.25">
      <c r="A405" s="13" t="s">
        <v>71</v>
      </c>
      <c r="B405" s="13" t="s">
        <v>162</v>
      </c>
      <c r="C405" s="22" t="s">
        <v>393</v>
      </c>
      <c r="D405" s="14">
        <v>193101017</v>
      </c>
      <c r="E405" s="15">
        <v>43171</v>
      </c>
      <c r="F405" s="16">
        <v>3698176.82</v>
      </c>
      <c r="G405" s="20">
        <v>93404.7</v>
      </c>
      <c r="H405" s="16">
        <v>3667947.34</v>
      </c>
      <c r="I405" s="17">
        <f t="shared" si="12"/>
        <v>-123634.17999999998</v>
      </c>
      <c r="J405" s="18">
        <v>174</v>
      </c>
      <c r="K405" s="18">
        <v>26</v>
      </c>
      <c r="L405" s="18">
        <v>215</v>
      </c>
      <c r="M405" s="19">
        <f t="shared" si="13"/>
        <v>15</v>
      </c>
    </row>
    <row r="406" spans="1:13" x14ac:dyDescent="0.25">
      <c r="A406" s="13" t="s">
        <v>71</v>
      </c>
      <c r="B406" s="13" t="s">
        <v>162</v>
      </c>
      <c r="C406" s="22" t="s">
        <v>395</v>
      </c>
      <c r="D406" s="14">
        <v>215801011</v>
      </c>
      <c r="E406" s="15">
        <v>43201</v>
      </c>
      <c r="F406" s="16">
        <v>12423396.890000001</v>
      </c>
      <c r="G406" s="17">
        <v>293355.40000000002</v>
      </c>
      <c r="H406" s="16">
        <v>13236844.119999999</v>
      </c>
      <c r="I406" s="17">
        <f t="shared" si="12"/>
        <v>520091.82999999856</v>
      </c>
      <c r="J406" s="18">
        <v>215</v>
      </c>
      <c r="K406" s="18">
        <v>93</v>
      </c>
      <c r="L406" s="18">
        <v>308</v>
      </c>
      <c r="M406" s="19">
        <f t="shared" si="13"/>
        <v>0</v>
      </c>
    </row>
    <row r="407" spans="1:13" x14ac:dyDescent="0.25">
      <c r="A407" s="13" t="s">
        <v>71</v>
      </c>
      <c r="B407" s="13" t="s">
        <v>162</v>
      </c>
      <c r="C407" s="22" t="s">
        <v>392</v>
      </c>
      <c r="D407" s="14">
        <v>176303029</v>
      </c>
      <c r="E407" s="15">
        <v>43262</v>
      </c>
      <c r="F407" s="16">
        <v>13235356.939999999</v>
      </c>
      <c r="G407" s="17">
        <v>431042.35</v>
      </c>
      <c r="H407" s="16">
        <v>13977725.609999999</v>
      </c>
      <c r="I407" s="17">
        <f t="shared" si="12"/>
        <v>311326.31999999995</v>
      </c>
      <c r="J407" s="18">
        <v>575</v>
      </c>
      <c r="K407" s="18">
        <v>231</v>
      </c>
      <c r="L407" s="18">
        <v>805</v>
      </c>
      <c r="M407" s="19">
        <f t="shared" si="13"/>
        <v>-1</v>
      </c>
    </row>
    <row r="408" spans="1:13" x14ac:dyDescent="0.25">
      <c r="A408" s="13" t="s">
        <v>71</v>
      </c>
      <c r="B408" s="13" t="s">
        <v>162</v>
      </c>
      <c r="C408" s="22" t="s">
        <v>388</v>
      </c>
      <c r="D408" s="14">
        <v>39203047</v>
      </c>
      <c r="E408" s="15">
        <v>43234</v>
      </c>
      <c r="F408" s="16">
        <v>475527.9</v>
      </c>
      <c r="G408" s="17">
        <v>-131.29</v>
      </c>
      <c r="H408" s="16">
        <v>441822.3</v>
      </c>
      <c r="I408" s="17">
        <f t="shared" si="12"/>
        <v>-33574.310000000034</v>
      </c>
      <c r="J408" s="18">
        <v>36</v>
      </c>
      <c r="K408" s="18">
        <v>0</v>
      </c>
      <c r="L408" s="18">
        <v>34</v>
      </c>
      <c r="M408" s="19">
        <f t="shared" si="13"/>
        <v>-2</v>
      </c>
    </row>
    <row r="409" spans="1:13" x14ac:dyDescent="0.25">
      <c r="A409" s="13" t="s">
        <v>71</v>
      </c>
      <c r="B409" s="13" t="s">
        <v>224</v>
      </c>
      <c r="C409" s="22" t="s">
        <v>390</v>
      </c>
      <c r="D409" s="14">
        <v>55902034</v>
      </c>
      <c r="E409" s="15">
        <v>43325</v>
      </c>
      <c r="F409" s="16">
        <v>3079333.97</v>
      </c>
      <c r="G409" s="17">
        <v>426035.21</v>
      </c>
      <c r="H409" s="16">
        <v>3898288.24</v>
      </c>
      <c r="I409" s="17">
        <f t="shared" si="12"/>
        <v>392919.06</v>
      </c>
      <c r="J409" s="18">
        <v>175</v>
      </c>
      <c r="K409" s="18">
        <v>3</v>
      </c>
      <c r="L409" s="18">
        <v>177</v>
      </c>
      <c r="M409" s="19">
        <f t="shared" si="13"/>
        <v>-1</v>
      </c>
    </row>
    <row r="410" spans="1:13" x14ac:dyDescent="0.25">
      <c r="A410" s="13" t="s">
        <v>71</v>
      </c>
      <c r="B410" s="13" t="s">
        <v>224</v>
      </c>
      <c r="C410" s="22" t="s">
        <v>100</v>
      </c>
      <c r="D410" s="14">
        <v>19802027</v>
      </c>
      <c r="E410" s="15">
        <v>43336</v>
      </c>
      <c r="F410" s="16">
        <v>37849155.310000002</v>
      </c>
      <c r="G410" s="17">
        <v>1119445.25</v>
      </c>
      <c r="H410" s="16">
        <v>41998403.57</v>
      </c>
      <c r="I410" s="17">
        <f t="shared" si="12"/>
        <v>3029803.0099999979</v>
      </c>
      <c r="J410" s="18">
        <v>654</v>
      </c>
      <c r="K410" s="18">
        <v>4</v>
      </c>
      <c r="L410" s="18">
        <v>528</v>
      </c>
      <c r="M410" s="19">
        <f t="shared" si="13"/>
        <v>-130</v>
      </c>
    </row>
    <row r="411" spans="1:13" x14ac:dyDescent="0.25">
      <c r="A411" s="13" t="s">
        <v>71</v>
      </c>
      <c r="B411" s="13" t="s">
        <v>163</v>
      </c>
      <c r="C411" s="22" t="s">
        <v>386</v>
      </c>
      <c r="D411" s="14">
        <v>20701021</v>
      </c>
      <c r="E411" s="15">
        <v>43171</v>
      </c>
      <c r="F411" s="16">
        <v>4670549.6900000004</v>
      </c>
      <c r="G411" s="17">
        <v>27272.29</v>
      </c>
      <c r="H411" s="16">
        <v>4935195.04</v>
      </c>
      <c r="I411" s="17">
        <f t="shared" si="12"/>
        <v>237373.05999999962</v>
      </c>
      <c r="J411" s="18">
        <v>70</v>
      </c>
      <c r="K411" s="18">
        <v>10</v>
      </c>
      <c r="L411" s="18">
        <v>77</v>
      </c>
      <c r="M411" s="19">
        <f t="shared" si="13"/>
        <v>-3</v>
      </c>
    </row>
    <row r="412" spans="1:13" x14ac:dyDescent="0.25">
      <c r="A412" s="13" t="s">
        <v>71</v>
      </c>
      <c r="B412" s="13" t="s">
        <v>163</v>
      </c>
      <c r="C412" s="22" t="s">
        <v>56</v>
      </c>
      <c r="D412" s="14">
        <v>20607058</v>
      </c>
      <c r="E412" s="15">
        <v>43171</v>
      </c>
      <c r="F412" s="16">
        <v>6661253.8700000001</v>
      </c>
      <c r="G412" s="17">
        <v>795582.5</v>
      </c>
      <c r="H412" s="16">
        <v>7458597.3099999996</v>
      </c>
      <c r="I412" s="17">
        <f t="shared" si="12"/>
        <v>1760.9399999994785</v>
      </c>
      <c r="J412" s="18">
        <v>263</v>
      </c>
      <c r="K412" s="18">
        <v>2</v>
      </c>
      <c r="L412" s="18">
        <v>246</v>
      </c>
      <c r="M412" s="19">
        <f t="shared" si="13"/>
        <v>-19</v>
      </c>
    </row>
    <row r="413" spans="1:13" x14ac:dyDescent="0.25">
      <c r="A413" s="13" t="s">
        <v>71</v>
      </c>
      <c r="B413" s="13" t="s">
        <v>164</v>
      </c>
      <c r="C413" s="22" t="s">
        <v>385</v>
      </c>
      <c r="D413" s="14">
        <v>20308015</v>
      </c>
      <c r="E413" s="15">
        <v>43276</v>
      </c>
      <c r="F413" s="16">
        <v>7499499.3799999999</v>
      </c>
      <c r="G413" s="17">
        <v>-360751.28</v>
      </c>
      <c r="H413" s="16">
        <v>7146562.4100000001</v>
      </c>
      <c r="I413" s="17">
        <f t="shared" si="12"/>
        <v>7814.3100000002887</v>
      </c>
      <c r="J413" s="18">
        <v>311</v>
      </c>
      <c r="K413" s="18">
        <v>0</v>
      </c>
      <c r="L413" s="18">
        <v>291</v>
      </c>
      <c r="M413" s="19">
        <f t="shared" si="13"/>
        <v>-20</v>
      </c>
    </row>
    <row r="414" spans="1:13" x14ac:dyDescent="0.25">
      <c r="A414" s="13" t="s">
        <v>71</v>
      </c>
      <c r="B414" s="13" t="s">
        <v>164</v>
      </c>
      <c r="C414" s="22" t="s">
        <v>18</v>
      </c>
      <c r="D414" s="14">
        <v>49504067</v>
      </c>
      <c r="E414" s="15">
        <v>43327</v>
      </c>
      <c r="F414" s="16">
        <v>2876796.84</v>
      </c>
      <c r="G414" s="17">
        <v>-71153.899999999994</v>
      </c>
      <c r="H414" s="16">
        <v>2889542.6</v>
      </c>
      <c r="I414" s="17">
        <f t="shared" si="12"/>
        <v>83899.660000000236</v>
      </c>
      <c r="J414" s="18">
        <v>51</v>
      </c>
      <c r="K414" s="18">
        <v>13</v>
      </c>
      <c r="L414" s="18">
        <v>85</v>
      </c>
      <c r="M414" s="19">
        <f t="shared" si="13"/>
        <v>21</v>
      </c>
    </row>
    <row r="415" spans="1:13" x14ac:dyDescent="0.25">
      <c r="A415" s="13" t="s">
        <v>71</v>
      </c>
      <c r="B415" s="13" t="s">
        <v>164</v>
      </c>
      <c r="C415" s="22" t="s">
        <v>394</v>
      </c>
      <c r="D415" s="14">
        <v>207502045</v>
      </c>
      <c r="E415" s="15">
        <v>43273</v>
      </c>
      <c r="F415" s="16">
        <v>11988788.880000001</v>
      </c>
      <c r="G415" s="17">
        <v>-284030.07</v>
      </c>
      <c r="H415" s="16">
        <v>12546537.210000001</v>
      </c>
      <c r="I415" s="17">
        <f t="shared" si="12"/>
        <v>841778.40000000014</v>
      </c>
      <c r="J415" s="18">
        <v>459</v>
      </c>
      <c r="K415" s="18">
        <v>25</v>
      </c>
      <c r="L415" s="18">
        <v>481</v>
      </c>
      <c r="M415" s="19">
        <f t="shared" si="13"/>
        <v>-3</v>
      </c>
    </row>
    <row r="416" spans="1:13" x14ac:dyDescent="0.25">
      <c r="A416" s="13" t="s">
        <v>71</v>
      </c>
      <c r="B416" s="13" t="s">
        <v>164</v>
      </c>
      <c r="C416" s="22" t="s">
        <v>288</v>
      </c>
      <c r="D416" s="14">
        <v>91016121</v>
      </c>
      <c r="E416" s="15">
        <v>43171</v>
      </c>
      <c r="F416" s="16">
        <v>1269696</v>
      </c>
      <c r="G416" s="17">
        <v>-14241.2</v>
      </c>
      <c r="H416" s="16">
        <v>1195096.98</v>
      </c>
      <c r="I416" s="17">
        <f t="shared" si="12"/>
        <v>-60357.820000000022</v>
      </c>
      <c r="J416" s="18">
        <v>123</v>
      </c>
      <c r="K416" s="18">
        <v>0</v>
      </c>
      <c r="L416" s="18">
        <v>87</v>
      </c>
      <c r="M416" s="19">
        <f t="shared" si="13"/>
        <v>-36</v>
      </c>
    </row>
    <row r="417" spans="1:13" x14ac:dyDescent="0.25">
      <c r="A417" s="13" t="s">
        <v>71</v>
      </c>
      <c r="B417" s="13" t="s">
        <v>164</v>
      </c>
      <c r="C417" s="22" t="s">
        <v>389</v>
      </c>
      <c r="D417" s="14">
        <v>52001021</v>
      </c>
      <c r="E417" s="15">
        <v>43201</v>
      </c>
      <c r="F417" s="16">
        <v>5534730.8600000003</v>
      </c>
      <c r="G417" s="20">
        <v>6912.35</v>
      </c>
      <c r="H417" s="16">
        <v>5720796.5099999998</v>
      </c>
      <c r="I417" s="17">
        <f t="shared" si="12"/>
        <v>179153.29999999944</v>
      </c>
      <c r="J417" s="18">
        <v>76</v>
      </c>
      <c r="K417" s="18">
        <v>0</v>
      </c>
      <c r="L417" s="18">
        <v>54</v>
      </c>
      <c r="M417" s="19">
        <f t="shared" si="13"/>
        <v>-22</v>
      </c>
    </row>
    <row r="418" spans="1:13" x14ac:dyDescent="0.25">
      <c r="A418" s="13" t="s">
        <v>71</v>
      </c>
      <c r="B418" s="13" t="s">
        <v>164</v>
      </c>
      <c r="C418" s="22" t="s">
        <v>225</v>
      </c>
      <c r="D418" s="14">
        <v>42401048</v>
      </c>
      <c r="E418" s="15">
        <v>43311</v>
      </c>
      <c r="F418" s="16">
        <v>7802782.9500000002</v>
      </c>
      <c r="G418" s="17">
        <v>52400.800000000003</v>
      </c>
      <c r="H418" s="16">
        <v>7971832.2699999996</v>
      </c>
      <c r="I418" s="17">
        <f t="shared" si="12"/>
        <v>116648.51999999936</v>
      </c>
      <c r="J418" s="18">
        <v>328</v>
      </c>
      <c r="K418" s="18">
        <v>0</v>
      </c>
      <c r="L418" s="18">
        <v>322</v>
      </c>
      <c r="M418" s="19">
        <f t="shared" si="13"/>
        <v>-6</v>
      </c>
    </row>
    <row r="419" spans="1:13" x14ac:dyDescent="0.25">
      <c r="A419" s="13" t="s">
        <v>71</v>
      </c>
      <c r="B419" s="13" t="s">
        <v>164</v>
      </c>
      <c r="C419" s="22" t="s">
        <v>225</v>
      </c>
      <c r="D419" s="14">
        <v>42401053</v>
      </c>
      <c r="E419" s="15">
        <v>43237</v>
      </c>
      <c r="F419" s="16">
        <v>1795043.65</v>
      </c>
      <c r="G419" s="17">
        <v>-14886.45</v>
      </c>
      <c r="H419" s="16">
        <v>1619348.41</v>
      </c>
      <c r="I419" s="17">
        <f t="shared" si="12"/>
        <v>-160808.78999999998</v>
      </c>
      <c r="J419" s="18">
        <v>35</v>
      </c>
      <c r="K419" s="18">
        <v>0</v>
      </c>
      <c r="L419" s="18">
        <v>40</v>
      </c>
      <c r="M419" s="19">
        <f t="shared" si="13"/>
        <v>5</v>
      </c>
    </row>
    <row r="420" spans="1:13" x14ac:dyDescent="0.25">
      <c r="A420" s="13" t="s">
        <v>71</v>
      </c>
      <c r="B420" s="13" t="s">
        <v>164</v>
      </c>
      <c r="C420" s="22" t="s">
        <v>387</v>
      </c>
      <c r="D420" s="14">
        <v>24505047</v>
      </c>
      <c r="E420" s="15">
        <v>43273</v>
      </c>
      <c r="F420" s="16">
        <v>1789204.91</v>
      </c>
      <c r="G420" s="17">
        <v>-55375.17</v>
      </c>
      <c r="H420" s="16">
        <v>1649411.87</v>
      </c>
      <c r="I420" s="17">
        <f t="shared" si="12"/>
        <v>-84417.869999999806</v>
      </c>
      <c r="J420" s="18">
        <v>35</v>
      </c>
      <c r="K420" s="18">
        <v>0</v>
      </c>
      <c r="L420" s="18">
        <v>53</v>
      </c>
      <c r="M420" s="19">
        <f t="shared" si="13"/>
        <v>18</v>
      </c>
    </row>
    <row r="421" spans="1:13" x14ac:dyDescent="0.25">
      <c r="A421" s="13" t="s">
        <v>71</v>
      </c>
      <c r="B421" s="13" t="s">
        <v>164</v>
      </c>
      <c r="C421" s="22" t="s">
        <v>387</v>
      </c>
      <c r="D421" s="14">
        <v>24506081</v>
      </c>
      <c r="E421" s="15">
        <v>43206</v>
      </c>
      <c r="F421" s="16">
        <v>3624096.35</v>
      </c>
      <c r="G421" s="20">
        <v>-77234.67</v>
      </c>
      <c r="H421" s="16">
        <v>3718378.78</v>
      </c>
      <c r="I421" s="17">
        <f t="shared" si="12"/>
        <v>171517.09999999969</v>
      </c>
      <c r="J421" s="18">
        <v>40</v>
      </c>
      <c r="K421" s="18">
        <v>0</v>
      </c>
      <c r="L421" s="18">
        <v>40</v>
      </c>
      <c r="M421" s="19">
        <f t="shared" si="13"/>
        <v>0</v>
      </c>
    </row>
    <row r="422" spans="1:13" x14ac:dyDescent="0.25">
      <c r="A422" s="13" t="s">
        <v>71</v>
      </c>
      <c r="B422" s="13" t="s">
        <v>164</v>
      </c>
      <c r="C422" s="22" t="s">
        <v>247</v>
      </c>
      <c r="D422" s="14">
        <v>16501102</v>
      </c>
      <c r="E422" s="15">
        <v>43311</v>
      </c>
      <c r="F422" s="16">
        <v>2038396.38</v>
      </c>
      <c r="G422" s="20">
        <v>50127.39</v>
      </c>
      <c r="H422" s="16">
        <v>2204633.5299999998</v>
      </c>
      <c r="I422" s="17">
        <f t="shared" si="12"/>
        <v>116109.75999999991</v>
      </c>
      <c r="J422" s="18">
        <v>45</v>
      </c>
      <c r="K422" s="18">
        <v>14</v>
      </c>
      <c r="L422" s="18">
        <v>85</v>
      </c>
      <c r="M422" s="19">
        <f t="shared" si="13"/>
        <v>26</v>
      </c>
    </row>
    <row r="423" spans="1:13" x14ac:dyDescent="0.25">
      <c r="A423" s="13" t="s">
        <v>71</v>
      </c>
      <c r="B423" s="13" t="s">
        <v>164</v>
      </c>
      <c r="C423" s="22" t="s">
        <v>19</v>
      </c>
      <c r="D423" s="14">
        <v>91000105</v>
      </c>
      <c r="E423" s="15">
        <v>43171</v>
      </c>
      <c r="F423" s="16">
        <v>1419691.25</v>
      </c>
      <c r="G423" s="20">
        <v>225463.91</v>
      </c>
      <c r="H423" s="16">
        <v>1599896.27</v>
      </c>
      <c r="I423" s="17">
        <f t="shared" si="12"/>
        <v>-45258.889999999985</v>
      </c>
      <c r="J423" s="18">
        <v>145</v>
      </c>
      <c r="K423" s="18">
        <v>8</v>
      </c>
      <c r="L423" s="18">
        <v>153</v>
      </c>
      <c r="M423" s="19">
        <f t="shared" si="13"/>
        <v>0</v>
      </c>
    </row>
    <row r="424" spans="1:13" x14ac:dyDescent="0.25">
      <c r="A424" s="13" t="s">
        <v>71</v>
      </c>
      <c r="B424" s="13" t="s">
        <v>164</v>
      </c>
      <c r="C424" s="22" t="s">
        <v>19</v>
      </c>
      <c r="D424" s="14">
        <v>91000108</v>
      </c>
      <c r="E424" s="15">
        <v>43325</v>
      </c>
      <c r="F424" s="16">
        <v>224599.5</v>
      </c>
      <c r="G424" s="17">
        <v>22483.48</v>
      </c>
      <c r="H424" s="16">
        <v>248265.98</v>
      </c>
      <c r="I424" s="17">
        <f t="shared" si="12"/>
        <v>1183.0000000000109</v>
      </c>
      <c r="J424" s="18">
        <v>98</v>
      </c>
      <c r="K424" s="18">
        <v>0</v>
      </c>
      <c r="L424" s="18">
        <v>91</v>
      </c>
      <c r="M424" s="19">
        <f t="shared" si="13"/>
        <v>-7</v>
      </c>
    </row>
    <row r="425" spans="1:13" x14ac:dyDescent="0.25">
      <c r="A425" s="13" t="s">
        <v>71</v>
      </c>
      <c r="B425" s="13" t="s">
        <v>164</v>
      </c>
      <c r="C425" s="22" t="s">
        <v>19</v>
      </c>
      <c r="D425" s="14">
        <v>91016143</v>
      </c>
      <c r="E425" s="15">
        <v>43333</v>
      </c>
      <c r="F425" s="16">
        <v>126560</v>
      </c>
      <c r="G425" s="17">
        <v>195.29</v>
      </c>
      <c r="H425" s="16">
        <v>131115.29</v>
      </c>
      <c r="I425" s="17">
        <f t="shared" si="12"/>
        <v>4360.0000000000082</v>
      </c>
      <c r="J425" s="18">
        <v>48</v>
      </c>
      <c r="K425" s="18">
        <v>0</v>
      </c>
      <c r="L425" s="18">
        <v>18</v>
      </c>
      <c r="M425" s="19">
        <f t="shared" si="13"/>
        <v>-30</v>
      </c>
    </row>
    <row r="426" spans="1:13" x14ac:dyDescent="0.25">
      <c r="A426" s="13" t="s">
        <v>71</v>
      </c>
      <c r="B426" s="13" t="s">
        <v>383</v>
      </c>
      <c r="C426" s="22" t="s">
        <v>184</v>
      </c>
      <c r="D426" s="14">
        <v>9602049</v>
      </c>
      <c r="E426" s="15">
        <v>43325</v>
      </c>
      <c r="F426" s="16">
        <v>160005</v>
      </c>
      <c r="G426" s="17">
        <v>4474.5</v>
      </c>
      <c r="H426" s="16">
        <v>163904.5</v>
      </c>
      <c r="I426" s="17">
        <f t="shared" si="12"/>
        <v>-575</v>
      </c>
      <c r="J426" s="18">
        <v>49</v>
      </c>
      <c r="K426" s="18">
        <v>0</v>
      </c>
      <c r="L426" s="18">
        <v>27</v>
      </c>
      <c r="M426" s="19">
        <f t="shared" si="13"/>
        <v>-22</v>
      </c>
    </row>
    <row r="427" spans="1:13" x14ac:dyDescent="0.25">
      <c r="A427" s="13" t="s">
        <v>165</v>
      </c>
      <c r="B427" s="13" t="s">
        <v>166</v>
      </c>
      <c r="C427" s="22" t="s">
        <v>402</v>
      </c>
      <c r="D427" s="14">
        <v>183502054</v>
      </c>
      <c r="E427" s="15">
        <v>43187</v>
      </c>
      <c r="F427" s="16">
        <v>897190.43</v>
      </c>
      <c r="G427" s="17">
        <v>1054.98</v>
      </c>
      <c r="H427" s="16">
        <v>813303.96</v>
      </c>
      <c r="I427" s="17">
        <f t="shared" si="12"/>
        <v>-84941.450000000084</v>
      </c>
      <c r="J427" s="18">
        <v>30</v>
      </c>
      <c r="K427" s="18">
        <v>0</v>
      </c>
      <c r="L427" s="18">
        <v>36</v>
      </c>
      <c r="M427" s="19">
        <f t="shared" si="13"/>
        <v>6</v>
      </c>
    </row>
    <row r="428" spans="1:13" x14ac:dyDescent="0.25">
      <c r="A428" s="13" t="s">
        <v>165</v>
      </c>
      <c r="B428" s="13" t="s">
        <v>166</v>
      </c>
      <c r="C428" s="22" t="s">
        <v>405</v>
      </c>
      <c r="D428" s="14">
        <v>329201014</v>
      </c>
      <c r="E428" s="15">
        <v>43242</v>
      </c>
      <c r="F428" s="16">
        <v>55200.91</v>
      </c>
      <c r="G428" s="17">
        <v>-3879.67</v>
      </c>
      <c r="H428" s="16">
        <v>51321.24</v>
      </c>
      <c r="I428" s="17">
        <f t="shared" si="12"/>
        <v>-5.4569682106375694E-12</v>
      </c>
      <c r="J428" s="18">
        <v>30</v>
      </c>
      <c r="K428" s="18">
        <v>0</v>
      </c>
      <c r="L428" s="18">
        <v>24</v>
      </c>
      <c r="M428" s="19">
        <f t="shared" si="13"/>
        <v>-6</v>
      </c>
    </row>
    <row r="429" spans="1:13" x14ac:dyDescent="0.25">
      <c r="A429" s="13" t="s">
        <v>165</v>
      </c>
      <c r="B429" s="13" t="s">
        <v>167</v>
      </c>
      <c r="C429" s="22" t="s">
        <v>398</v>
      </c>
      <c r="D429" s="14">
        <v>72401044</v>
      </c>
      <c r="E429" s="15">
        <v>43214</v>
      </c>
      <c r="F429" s="16">
        <v>17587091.469999999</v>
      </c>
      <c r="G429" s="17">
        <v>-138415.5</v>
      </c>
      <c r="H429" s="16">
        <v>17194196.100000001</v>
      </c>
      <c r="I429" s="17">
        <f t="shared" si="12"/>
        <v>-254479.86999999732</v>
      </c>
      <c r="J429" s="18">
        <v>510</v>
      </c>
      <c r="K429" s="18">
        <v>4</v>
      </c>
      <c r="L429" s="18">
        <v>505</v>
      </c>
      <c r="M429" s="19">
        <f t="shared" si="13"/>
        <v>-9</v>
      </c>
    </row>
    <row r="430" spans="1:13" x14ac:dyDescent="0.25">
      <c r="A430" s="13" t="s">
        <v>165</v>
      </c>
      <c r="B430" s="13" t="s">
        <v>167</v>
      </c>
      <c r="C430" s="22" t="s">
        <v>398</v>
      </c>
      <c r="D430" s="14">
        <v>72401049</v>
      </c>
      <c r="E430" s="15">
        <v>43271</v>
      </c>
      <c r="F430" s="16">
        <v>5543320.5099999998</v>
      </c>
      <c r="G430" s="17">
        <v>-259971.12</v>
      </c>
      <c r="H430" s="16">
        <v>5241806.92</v>
      </c>
      <c r="I430" s="17">
        <f t="shared" si="12"/>
        <v>-41542.469999999856</v>
      </c>
      <c r="J430" s="18">
        <v>340</v>
      </c>
      <c r="K430" s="18">
        <v>0</v>
      </c>
      <c r="L430" s="18">
        <v>313</v>
      </c>
      <c r="M430" s="19">
        <f t="shared" si="13"/>
        <v>-27</v>
      </c>
    </row>
    <row r="431" spans="1:13" x14ac:dyDescent="0.25">
      <c r="A431" s="13" t="s">
        <v>165</v>
      </c>
      <c r="B431" s="13" t="s">
        <v>167</v>
      </c>
      <c r="C431" s="22" t="s">
        <v>22</v>
      </c>
      <c r="D431" s="14">
        <v>5506033</v>
      </c>
      <c r="E431" s="15">
        <v>43269</v>
      </c>
      <c r="F431" s="16">
        <v>277779.40000000002</v>
      </c>
      <c r="G431" s="17">
        <v>-30834.400000000001</v>
      </c>
      <c r="H431" s="16">
        <v>262133.14</v>
      </c>
      <c r="I431" s="17">
        <f t="shared" si="12"/>
        <v>15188.139999999992</v>
      </c>
      <c r="J431" s="18">
        <v>64</v>
      </c>
      <c r="K431" s="18">
        <v>0</v>
      </c>
      <c r="L431" s="18">
        <v>50</v>
      </c>
      <c r="M431" s="19">
        <f t="shared" si="13"/>
        <v>-14</v>
      </c>
    </row>
    <row r="432" spans="1:13" x14ac:dyDescent="0.25">
      <c r="A432" s="13" t="s">
        <v>165</v>
      </c>
      <c r="B432" s="13" t="s">
        <v>167</v>
      </c>
      <c r="C432" s="22" t="s">
        <v>19</v>
      </c>
      <c r="D432" s="14">
        <v>90939128</v>
      </c>
      <c r="E432" s="15">
        <v>43284</v>
      </c>
      <c r="F432" s="16">
        <v>663079.06000000006</v>
      </c>
      <c r="G432" s="17">
        <v>34929.870000000003</v>
      </c>
      <c r="H432" s="16">
        <v>708121.86</v>
      </c>
      <c r="I432" s="17">
        <f t="shared" si="12"/>
        <v>10112.929999999928</v>
      </c>
      <c r="J432" s="18">
        <v>107</v>
      </c>
      <c r="K432" s="18">
        <v>0</v>
      </c>
      <c r="L432" s="18">
        <v>104</v>
      </c>
      <c r="M432" s="19">
        <f t="shared" si="13"/>
        <v>-3</v>
      </c>
    </row>
    <row r="433" spans="1:13" x14ac:dyDescent="0.25">
      <c r="A433" s="13" t="s">
        <v>165</v>
      </c>
      <c r="B433" s="13" t="s">
        <v>396</v>
      </c>
      <c r="C433" s="22" t="s">
        <v>397</v>
      </c>
      <c r="D433" s="14">
        <v>23202021</v>
      </c>
      <c r="E433" s="15">
        <v>43325</v>
      </c>
      <c r="F433" s="16">
        <v>1598158.58</v>
      </c>
      <c r="G433" s="17">
        <v>15000</v>
      </c>
      <c r="H433" s="16">
        <v>1586366.3</v>
      </c>
      <c r="I433" s="17">
        <f t="shared" si="12"/>
        <v>-26792.280000000028</v>
      </c>
      <c r="J433" s="18">
        <v>128</v>
      </c>
      <c r="K433" s="18">
        <v>0</v>
      </c>
      <c r="L433" s="18">
        <v>126</v>
      </c>
      <c r="M433" s="19">
        <f t="shared" si="13"/>
        <v>-2</v>
      </c>
    </row>
    <row r="434" spans="1:13" x14ac:dyDescent="0.25">
      <c r="A434" s="13" t="s">
        <v>165</v>
      </c>
      <c r="B434" s="13" t="s">
        <v>168</v>
      </c>
      <c r="C434" s="22" t="s">
        <v>400</v>
      </c>
      <c r="D434" s="14">
        <v>119001043</v>
      </c>
      <c r="E434" s="15">
        <v>43214</v>
      </c>
      <c r="F434" s="16">
        <v>9917107.3100000005</v>
      </c>
      <c r="G434" s="17">
        <v>388710.58</v>
      </c>
      <c r="H434" s="16">
        <v>10394305.43</v>
      </c>
      <c r="I434" s="17">
        <f t="shared" si="12"/>
        <v>88487.539999999164</v>
      </c>
      <c r="J434" s="18">
        <v>574</v>
      </c>
      <c r="K434" s="18">
        <v>0</v>
      </c>
      <c r="L434" s="18">
        <v>533</v>
      </c>
      <c r="M434" s="19">
        <f t="shared" si="13"/>
        <v>-41</v>
      </c>
    </row>
    <row r="435" spans="1:13" x14ac:dyDescent="0.25">
      <c r="A435" s="13" t="s">
        <v>165</v>
      </c>
      <c r="B435" s="13" t="s">
        <v>168</v>
      </c>
      <c r="C435" s="22" t="s">
        <v>401</v>
      </c>
      <c r="D435" s="14">
        <v>183101019</v>
      </c>
      <c r="E435" s="15">
        <v>43269</v>
      </c>
      <c r="F435" s="16">
        <v>2487232.2799999998</v>
      </c>
      <c r="G435" s="17">
        <v>-29289.35</v>
      </c>
      <c r="H435" s="16">
        <v>2329803.98</v>
      </c>
      <c r="I435" s="17">
        <f t="shared" si="12"/>
        <v>-128138.94999999981</v>
      </c>
      <c r="J435" s="18">
        <v>170</v>
      </c>
      <c r="K435" s="18">
        <v>0</v>
      </c>
      <c r="L435" s="18">
        <v>158</v>
      </c>
      <c r="M435" s="19">
        <f t="shared" si="13"/>
        <v>-12</v>
      </c>
    </row>
    <row r="436" spans="1:13" x14ac:dyDescent="0.25">
      <c r="A436" s="13" t="s">
        <v>165</v>
      </c>
      <c r="B436" s="13" t="s">
        <v>169</v>
      </c>
      <c r="C436" s="22" t="s">
        <v>399</v>
      </c>
      <c r="D436" s="14">
        <v>75206022</v>
      </c>
      <c r="E436" s="15">
        <v>43214</v>
      </c>
      <c r="F436" s="16">
        <v>4469649.3099999996</v>
      </c>
      <c r="G436" s="17">
        <v>114231.21</v>
      </c>
      <c r="H436" s="16">
        <v>4522426.4800000004</v>
      </c>
      <c r="I436" s="17">
        <f t="shared" si="12"/>
        <v>-61454.03999999915</v>
      </c>
      <c r="J436" s="18">
        <v>234</v>
      </c>
      <c r="K436" s="18">
        <v>44</v>
      </c>
      <c r="L436" s="18">
        <v>310</v>
      </c>
      <c r="M436" s="19">
        <f t="shared" si="13"/>
        <v>32</v>
      </c>
    </row>
    <row r="437" spans="1:13" x14ac:dyDescent="0.25">
      <c r="A437" s="13" t="s">
        <v>165</v>
      </c>
      <c r="B437" s="13" t="s">
        <v>169</v>
      </c>
      <c r="C437" s="22" t="s">
        <v>404</v>
      </c>
      <c r="D437" s="14">
        <v>286601009</v>
      </c>
      <c r="E437" s="15">
        <v>43336</v>
      </c>
      <c r="F437" s="16">
        <v>1299987.08</v>
      </c>
      <c r="G437" s="17">
        <v>68437.5</v>
      </c>
      <c r="H437" s="16">
        <v>1290689.31</v>
      </c>
      <c r="I437" s="17">
        <f t="shared" si="12"/>
        <v>-77735.270000000019</v>
      </c>
      <c r="J437" s="18">
        <v>106</v>
      </c>
      <c r="K437" s="18">
        <v>4</v>
      </c>
      <c r="L437" s="18">
        <v>130</v>
      </c>
      <c r="M437" s="19">
        <f t="shared" si="13"/>
        <v>20</v>
      </c>
    </row>
    <row r="438" spans="1:13" x14ac:dyDescent="0.25">
      <c r="A438" s="13" t="s">
        <v>165</v>
      </c>
      <c r="B438" s="13" t="s">
        <v>170</v>
      </c>
      <c r="C438" s="22" t="s">
        <v>403</v>
      </c>
      <c r="D438" s="14">
        <v>217401016</v>
      </c>
      <c r="E438" s="15">
        <v>43166</v>
      </c>
      <c r="F438" s="16">
        <v>3380323.06</v>
      </c>
      <c r="G438" s="17">
        <v>41127.480000000003</v>
      </c>
      <c r="H438" s="16">
        <v>3538827.18</v>
      </c>
      <c r="I438" s="17">
        <f t="shared" si="12"/>
        <v>117376.6400000001</v>
      </c>
      <c r="J438" s="18">
        <v>213</v>
      </c>
      <c r="K438" s="18">
        <v>0</v>
      </c>
      <c r="L438" s="18">
        <v>240</v>
      </c>
      <c r="M438" s="19">
        <f t="shared" si="13"/>
        <v>27</v>
      </c>
    </row>
    <row r="439" spans="1:13" x14ac:dyDescent="0.25">
      <c r="A439" s="13" t="s">
        <v>165</v>
      </c>
      <c r="B439" s="13" t="s">
        <v>170</v>
      </c>
      <c r="C439" s="22" t="s">
        <v>47</v>
      </c>
      <c r="D439" s="14">
        <v>1501237</v>
      </c>
      <c r="E439" s="15">
        <v>43271</v>
      </c>
      <c r="F439" s="16">
        <v>4480299.62</v>
      </c>
      <c r="G439" s="20">
        <v>252867.84</v>
      </c>
      <c r="H439" s="16">
        <v>4608850.0199999996</v>
      </c>
      <c r="I439" s="17">
        <f t="shared" si="12"/>
        <v>-124317.44000000056</v>
      </c>
      <c r="J439" s="18">
        <v>179</v>
      </c>
      <c r="K439" s="18">
        <v>0</v>
      </c>
      <c r="L439" s="18">
        <v>173</v>
      </c>
      <c r="M439" s="19">
        <f t="shared" si="13"/>
        <v>-6</v>
      </c>
    </row>
    <row r="440" spans="1:13" x14ac:dyDescent="0.25">
      <c r="A440" s="13" t="s">
        <v>165</v>
      </c>
      <c r="B440" s="13" t="s">
        <v>170</v>
      </c>
      <c r="C440" s="22" t="s">
        <v>118</v>
      </c>
      <c r="D440" s="14">
        <v>4901092</v>
      </c>
      <c r="E440" s="15">
        <v>43237</v>
      </c>
      <c r="F440" s="16">
        <v>3877223.25</v>
      </c>
      <c r="G440" s="17">
        <v>-239395.45</v>
      </c>
      <c r="H440" s="16">
        <v>3617246.64</v>
      </c>
      <c r="I440" s="17">
        <f t="shared" si="12"/>
        <v>-20581.159999999858</v>
      </c>
      <c r="J440" s="18">
        <v>45</v>
      </c>
      <c r="K440" s="18">
        <v>48</v>
      </c>
      <c r="L440" s="18">
        <v>118</v>
      </c>
      <c r="M440" s="19">
        <f t="shared" si="13"/>
        <v>25</v>
      </c>
    </row>
    <row r="441" spans="1:13" x14ac:dyDescent="0.25">
      <c r="A441" s="13" t="s">
        <v>165</v>
      </c>
      <c r="B441" s="13" t="s">
        <v>170</v>
      </c>
      <c r="C441" s="22" t="s">
        <v>118</v>
      </c>
      <c r="D441" s="14">
        <v>25808032</v>
      </c>
      <c r="E441" s="15">
        <v>43304</v>
      </c>
      <c r="F441" s="16">
        <v>4687935.1100000003</v>
      </c>
      <c r="G441" s="17">
        <v>42915.23</v>
      </c>
      <c r="H441" s="16">
        <v>4931929.8499999996</v>
      </c>
      <c r="I441" s="17">
        <f t="shared" si="12"/>
        <v>201079.50999999928</v>
      </c>
      <c r="J441" s="18">
        <v>234</v>
      </c>
      <c r="K441" s="18">
        <v>0</v>
      </c>
      <c r="L441" s="18">
        <v>170</v>
      </c>
      <c r="M441" s="19">
        <f t="shared" si="13"/>
        <v>-64</v>
      </c>
    </row>
    <row r="442" spans="1:13" x14ac:dyDescent="0.25">
      <c r="A442" s="13" t="s">
        <v>171</v>
      </c>
      <c r="B442" s="13" t="s">
        <v>172</v>
      </c>
      <c r="C442" s="22" t="s">
        <v>410</v>
      </c>
      <c r="D442" s="14">
        <v>135601027</v>
      </c>
      <c r="E442" s="15">
        <v>43297</v>
      </c>
      <c r="F442" s="16">
        <v>1250025</v>
      </c>
      <c r="G442" s="17">
        <v>29800</v>
      </c>
      <c r="H442" s="16">
        <v>1387824.76</v>
      </c>
      <c r="I442" s="17">
        <f t="shared" si="12"/>
        <v>107999.76000000001</v>
      </c>
      <c r="J442" s="18">
        <v>82</v>
      </c>
      <c r="K442" s="18">
        <v>48</v>
      </c>
      <c r="L442" s="18">
        <v>142</v>
      </c>
      <c r="M442" s="19">
        <f t="shared" si="13"/>
        <v>12</v>
      </c>
    </row>
    <row r="443" spans="1:13" x14ac:dyDescent="0.25">
      <c r="A443" s="13" t="s">
        <v>171</v>
      </c>
      <c r="B443" s="13" t="s">
        <v>172</v>
      </c>
      <c r="C443" s="22" t="s">
        <v>411</v>
      </c>
      <c r="D443" s="14">
        <v>135702012</v>
      </c>
      <c r="E443" s="15">
        <v>43326</v>
      </c>
      <c r="F443" s="16">
        <v>1677816.78</v>
      </c>
      <c r="G443" s="17">
        <v>0</v>
      </c>
      <c r="H443" s="16">
        <v>1699931.12</v>
      </c>
      <c r="I443" s="17">
        <f t="shared" si="12"/>
        <v>22114.340000000084</v>
      </c>
      <c r="J443" s="18">
        <v>125</v>
      </c>
      <c r="K443" s="18">
        <v>0</v>
      </c>
      <c r="L443" s="18">
        <v>124</v>
      </c>
      <c r="M443" s="19">
        <f t="shared" si="13"/>
        <v>-1</v>
      </c>
    </row>
    <row r="444" spans="1:13" x14ac:dyDescent="0.25">
      <c r="A444" s="13" t="s">
        <v>171</v>
      </c>
      <c r="B444" s="13" t="s">
        <v>173</v>
      </c>
      <c r="C444" s="22" t="s">
        <v>152</v>
      </c>
      <c r="D444" s="14">
        <v>4404059</v>
      </c>
      <c r="E444" s="15">
        <v>43167</v>
      </c>
      <c r="F444" s="16">
        <v>4894838.28</v>
      </c>
      <c r="G444" s="17">
        <v>42170.94</v>
      </c>
      <c r="H444" s="16">
        <v>5165571.5999999996</v>
      </c>
      <c r="I444" s="17">
        <f t="shared" si="12"/>
        <v>228562.37999999936</v>
      </c>
      <c r="J444" s="18">
        <v>71</v>
      </c>
      <c r="K444" s="18">
        <v>0</v>
      </c>
      <c r="L444" s="18">
        <v>73</v>
      </c>
      <c r="M444" s="19">
        <f t="shared" si="13"/>
        <v>2</v>
      </c>
    </row>
    <row r="445" spans="1:13" x14ac:dyDescent="0.25">
      <c r="A445" s="13" t="s">
        <v>171</v>
      </c>
      <c r="B445" s="13" t="s">
        <v>175</v>
      </c>
      <c r="C445" s="22" t="s">
        <v>407</v>
      </c>
      <c r="D445" s="14">
        <v>4314024</v>
      </c>
      <c r="E445" s="15">
        <v>43321</v>
      </c>
      <c r="F445" s="16">
        <v>351296.4</v>
      </c>
      <c r="G445" s="17">
        <v>0</v>
      </c>
      <c r="H445" s="16">
        <v>372180.13</v>
      </c>
      <c r="I445" s="17">
        <f t="shared" si="12"/>
        <v>20883.729999999981</v>
      </c>
      <c r="J445" s="18">
        <v>51</v>
      </c>
      <c r="K445" s="18">
        <v>0</v>
      </c>
      <c r="L445" s="18">
        <v>50</v>
      </c>
      <c r="M445" s="19">
        <f t="shared" si="13"/>
        <v>-1</v>
      </c>
    </row>
    <row r="446" spans="1:13" x14ac:dyDescent="0.25">
      <c r="A446" s="13" t="s">
        <v>171</v>
      </c>
      <c r="B446" s="13" t="s">
        <v>175</v>
      </c>
      <c r="C446" s="22" t="s">
        <v>80</v>
      </c>
      <c r="D446" s="14">
        <v>4309126</v>
      </c>
      <c r="E446" s="15">
        <v>43300</v>
      </c>
      <c r="F446" s="16">
        <v>2454758.6</v>
      </c>
      <c r="G446" s="17">
        <v>0</v>
      </c>
      <c r="H446" s="16">
        <v>2343685.25</v>
      </c>
      <c r="I446" s="17">
        <f t="shared" si="12"/>
        <v>-111073.35000000009</v>
      </c>
      <c r="J446" s="18">
        <v>185</v>
      </c>
      <c r="K446" s="18">
        <v>0</v>
      </c>
      <c r="L446" s="18">
        <v>182</v>
      </c>
      <c r="M446" s="19">
        <f t="shared" si="13"/>
        <v>-3</v>
      </c>
    </row>
    <row r="447" spans="1:13" x14ac:dyDescent="0.25">
      <c r="A447" s="13" t="s">
        <v>171</v>
      </c>
      <c r="B447" s="13" t="s">
        <v>406</v>
      </c>
      <c r="C447" s="22" t="s">
        <v>80</v>
      </c>
      <c r="D447" s="14">
        <v>4307109</v>
      </c>
      <c r="E447" s="15">
        <v>43251</v>
      </c>
      <c r="F447" s="16">
        <v>2490919.29</v>
      </c>
      <c r="G447" s="17">
        <v>56899.28</v>
      </c>
      <c r="H447" s="16">
        <v>2514712.5699999998</v>
      </c>
      <c r="I447" s="17">
        <f t="shared" si="12"/>
        <v>-33106.000000000204</v>
      </c>
      <c r="J447" s="18">
        <v>102</v>
      </c>
      <c r="K447" s="18">
        <v>10</v>
      </c>
      <c r="L447" s="18">
        <v>95</v>
      </c>
      <c r="M447" s="19">
        <f t="shared" si="13"/>
        <v>-17</v>
      </c>
    </row>
    <row r="448" spans="1:13" x14ac:dyDescent="0.25">
      <c r="A448" s="13" t="s">
        <v>171</v>
      </c>
      <c r="B448" s="13" t="s">
        <v>408</v>
      </c>
      <c r="C448" s="22" t="s">
        <v>409</v>
      </c>
      <c r="D448" s="14">
        <v>52901023</v>
      </c>
      <c r="E448" s="15">
        <v>43286</v>
      </c>
      <c r="F448" s="16">
        <v>4288948.68</v>
      </c>
      <c r="G448" s="17">
        <v>65151.8</v>
      </c>
      <c r="H448" s="16">
        <v>4367416.37</v>
      </c>
      <c r="I448" s="17">
        <f t="shared" si="12"/>
        <v>13315.890000000407</v>
      </c>
      <c r="J448" s="18">
        <v>186</v>
      </c>
      <c r="K448" s="18">
        <v>19</v>
      </c>
      <c r="L448" s="18">
        <v>254</v>
      </c>
      <c r="M448" s="19">
        <f t="shared" si="13"/>
        <v>49</v>
      </c>
    </row>
    <row r="449" spans="1:13" x14ac:dyDescent="0.25">
      <c r="A449" s="13" t="s">
        <v>176</v>
      </c>
      <c r="B449" s="13" t="s">
        <v>35</v>
      </c>
      <c r="C449" s="22" t="s">
        <v>41</v>
      </c>
      <c r="D449" s="14">
        <v>91320073</v>
      </c>
      <c r="E449" s="15">
        <v>43182</v>
      </c>
      <c r="F449" s="16">
        <v>538926.26</v>
      </c>
      <c r="G449" s="17">
        <v>0</v>
      </c>
      <c r="H449" s="16">
        <v>537514.26</v>
      </c>
      <c r="I449" s="17">
        <f t="shared" si="12"/>
        <v>-1412</v>
      </c>
      <c r="J449" s="18">
        <v>75</v>
      </c>
      <c r="K449" s="18">
        <v>0</v>
      </c>
      <c r="L449" s="18">
        <v>67</v>
      </c>
      <c r="M449" s="19">
        <f t="shared" si="13"/>
        <v>-8</v>
      </c>
    </row>
    <row r="450" spans="1:13" x14ac:dyDescent="0.25">
      <c r="A450" s="13" t="s">
        <v>176</v>
      </c>
      <c r="B450" s="13" t="s">
        <v>35</v>
      </c>
      <c r="C450" s="22" t="s">
        <v>41</v>
      </c>
      <c r="D450" s="14">
        <v>91320087</v>
      </c>
      <c r="E450" s="15">
        <v>43178</v>
      </c>
      <c r="F450" s="16">
        <v>314926.26</v>
      </c>
      <c r="G450" s="17">
        <v>0</v>
      </c>
      <c r="H450" s="16">
        <v>312221.76</v>
      </c>
      <c r="I450" s="17">
        <f t="shared" si="12"/>
        <v>-2704.5</v>
      </c>
      <c r="J450" s="18">
        <v>60</v>
      </c>
      <c r="K450" s="18">
        <v>0</v>
      </c>
      <c r="L450" s="18">
        <v>27</v>
      </c>
      <c r="M450" s="19">
        <f t="shared" si="13"/>
        <v>-33</v>
      </c>
    </row>
    <row r="451" spans="1:13" x14ac:dyDescent="0.25">
      <c r="A451" s="13" t="s">
        <v>176</v>
      </c>
      <c r="B451" s="13" t="s">
        <v>415</v>
      </c>
      <c r="C451" s="22" t="s">
        <v>41</v>
      </c>
      <c r="D451" s="14">
        <v>91319028</v>
      </c>
      <c r="E451" s="15">
        <v>43182</v>
      </c>
      <c r="F451" s="16">
        <v>416186.67</v>
      </c>
      <c r="G451" s="17">
        <v>0</v>
      </c>
      <c r="H451" s="16">
        <v>403265.94</v>
      </c>
      <c r="I451" s="17">
        <f t="shared" si="12"/>
        <v>-12920.729999999981</v>
      </c>
      <c r="J451" s="18">
        <v>60</v>
      </c>
      <c r="K451" s="18">
        <v>0</v>
      </c>
      <c r="L451" s="18">
        <v>62</v>
      </c>
      <c r="M451" s="19">
        <f t="shared" si="13"/>
        <v>2</v>
      </c>
    </row>
    <row r="452" spans="1:13" x14ac:dyDescent="0.25">
      <c r="A452" s="13" t="s">
        <v>176</v>
      </c>
      <c r="B452" s="13" t="s">
        <v>226</v>
      </c>
      <c r="C452" s="22" t="s">
        <v>116</v>
      </c>
      <c r="D452" s="14">
        <v>44603049</v>
      </c>
      <c r="E452" s="15">
        <v>43238</v>
      </c>
      <c r="F452" s="16">
        <v>6297396.25</v>
      </c>
      <c r="G452" s="17">
        <v>108541.65</v>
      </c>
      <c r="H452" s="16">
        <v>6806494.7800000003</v>
      </c>
      <c r="I452" s="17">
        <f t="shared" ref="I452:I464" si="14">H452-F452-G452</f>
        <v>400556.88000000024</v>
      </c>
      <c r="J452" s="18">
        <v>183</v>
      </c>
      <c r="K452" s="18">
        <v>31</v>
      </c>
      <c r="L452" s="18">
        <v>214</v>
      </c>
      <c r="M452" s="19">
        <f t="shared" ref="M452:M464" si="15">L452-J452-K452</f>
        <v>0</v>
      </c>
    </row>
    <row r="453" spans="1:13" x14ac:dyDescent="0.25">
      <c r="A453" s="13" t="s">
        <v>176</v>
      </c>
      <c r="B453" s="13" t="s">
        <v>412</v>
      </c>
      <c r="C453" s="22" t="s">
        <v>41</v>
      </c>
      <c r="D453" s="14">
        <v>91317040</v>
      </c>
      <c r="E453" s="15">
        <v>43255</v>
      </c>
      <c r="F453" s="16">
        <v>449866.88</v>
      </c>
      <c r="G453" s="17">
        <v>0</v>
      </c>
      <c r="H453" s="16">
        <v>435444.89</v>
      </c>
      <c r="I453" s="17">
        <f t="shared" si="14"/>
        <v>-14421.989999999991</v>
      </c>
      <c r="J453" s="18">
        <v>60</v>
      </c>
      <c r="K453" s="18">
        <v>0</v>
      </c>
      <c r="L453" s="18">
        <v>69</v>
      </c>
      <c r="M453" s="19">
        <f t="shared" si="15"/>
        <v>9</v>
      </c>
    </row>
    <row r="454" spans="1:13" x14ac:dyDescent="0.25">
      <c r="A454" s="13" t="s">
        <v>176</v>
      </c>
      <c r="B454" s="13" t="s">
        <v>412</v>
      </c>
      <c r="C454" s="22" t="s">
        <v>55</v>
      </c>
      <c r="D454" s="14">
        <v>15501038</v>
      </c>
      <c r="E454" s="15">
        <v>43229</v>
      </c>
      <c r="F454" s="16">
        <v>4639995.05</v>
      </c>
      <c r="G454" s="17">
        <v>-55068.959999999999</v>
      </c>
      <c r="H454" s="16">
        <v>4667009.6100000003</v>
      </c>
      <c r="I454" s="17">
        <f t="shared" si="14"/>
        <v>82083.520000000513</v>
      </c>
      <c r="J454" s="18">
        <v>60</v>
      </c>
      <c r="K454" s="18">
        <v>33</v>
      </c>
      <c r="L454" s="18">
        <v>88</v>
      </c>
      <c r="M454" s="19">
        <f t="shared" si="15"/>
        <v>-5</v>
      </c>
    </row>
    <row r="455" spans="1:13" x14ac:dyDescent="0.25">
      <c r="A455" s="13" t="s">
        <v>176</v>
      </c>
      <c r="B455" s="13" t="s">
        <v>412</v>
      </c>
      <c r="C455" s="22" t="s">
        <v>19</v>
      </c>
      <c r="D455" s="14">
        <v>91300088</v>
      </c>
      <c r="E455" s="15">
        <v>43333</v>
      </c>
      <c r="F455" s="16">
        <v>475081</v>
      </c>
      <c r="G455" s="17">
        <v>86980.34</v>
      </c>
      <c r="H455" s="16">
        <v>578122.17000000004</v>
      </c>
      <c r="I455" s="17">
        <f t="shared" si="14"/>
        <v>16060.830000000045</v>
      </c>
      <c r="J455" s="18">
        <v>165</v>
      </c>
      <c r="K455" s="18">
        <v>0</v>
      </c>
      <c r="L455" s="18">
        <v>142</v>
      </c>
      <c r="M455" s="19">
        <f t="shared" si="15"/>
        <v>-23</v>
      </c>
    </row>
    <row r="456" spans="1:13" x14ac:dyDescent="0.25">
      <c r="A456" s="13" t="s">
        <v>176</v>
      </c>
      <c r="B456" s="13" t="s">
        <v>227</v>
      </c>
      <c r="C456" s="22" t="s">
        <v>414</v>
      </c>
      <c r="D456" s="14">
        <v>83901015</v>
      </c>
      <c r="E456" s="15">
        <v>43301</v>
      </c>
      <c r="F456" s="16">
        <v>1222090.6000000001</v>
      </c>
      <c r="G456" s="17">
        <v>16952.13</v>
      </c>
      <c r="H456" s="16">
        <v>1220735.1100000001</v>
      </c>
      <c r="I456" s="17">
        <f t="shared" si="14"/>
        <v>-18307.619999999992</v>
      </c>
      <c r="J456" s="18">
        <v>75</v>
      </c>
      <c r="K456" s="18">
        <v>17</v>
      </c>
      <c r="L456" s="18">
        <v>98</v>
      </c>
      <c r="M456" s="19">
        <f t="shared" si="15"/>
        <v>6</v>
      </c>
    </row>
    <row r="457" spans="1:13" x14ac:dyDescent="0.25">
      <c r="A457" s="13" t="s">
        <v>176</v>
      </c>
      <c r="B457" s="13" t="s">
        <v>227</v>
      </c>
      <c r="C457" s="22" t="s">
        <v>55</v>
      </c>
      <c r="D457" s="14">
        <v>15302039</v>
      </c>
      <c r="E457" s="15">
        <v>43326</v>
      </c>
      <c r="F457" s="16">
        <v>1398785.73</v>
      </c>
      <c r="G457" s="17">
        <v>0</v>
      </c>
      <c r="H457" s="16">
        <v>1396488.43</v>
      </c>
      <c r="I457" s="17">
        <f t="shared" si="14"/>
        <v>-2297.3000000000466</v>
      </c>
      <c r="J457" s="18">
        <v>30</v>
      </c>
      <c r="K457" s="18">
        <v>0</v>
      </c>
      <c r="L457" s="18">
        <v>43</v>
      </c>
      <c r="M457" s="19">
        <f t="shared" si="15"/>
        <v>13</v>
      </c>
    </row>
    <row r="458" spans="1:13" x14ac:dyDescent="0.25">
      <c r="A458" s="13" t="s">
        <v>176</v>
      </c>
      <c r="B458" s="13" t="s">
        <v>227</v>
      </c>
      <c r="C458" s="22" t="s">
        <v>116</v>
      </c>
      <c r="D458" s="14">
        <v>2505022</v>
      </c>
      <c r="E458" s="15">
        <v>43241</v>
      </c>
      <c r="F458" s="16">
        <v>11550371.74</v>
      </c>
      <c r="G458" s="17">
        <v>90886.22</v>
      </c>
      <c r="H458" s="16">
        <v>12203044.140000001</v>
      </c>
      <c r="I458" s="17">
        <f t="shared" si="14"/>
        <v>561786.1800000004</v>
      </c>
      <c r="J458" s="18">
        <v>75</v>
      </c>
      <c r="K458" s="18">
        <v>3</v>
      </c>
      <c r="L458" s="18">
        <v>101</v>
      </c>
      <c r="M458" s="19">
        <f t="shared" si="15"/>
        <v>23</v>
      </c>
    </row>
    <row r="459" spans="1:13" x14ac:dyDescent="0.25">
      <c r="A459" s="13" t="s">
        <v>176</v>
      </c>
      <c r="B459" s="13" t="s">
        <v>413</v>
      </c>
      <c r="C459" s="22" t="s">
        <v>57</v>
      </c>
      <c r="D459" s="14">
        <v>32402024</v>
      </c>
      <c r="E459" s="15">
        <v>43301</v>
      </c>
      <c r="F459" s="16">
        <v>3147885.71</v>
      </c>
      <c r="G459" s="17">
        <v>0</v>
      </c>
      <c r="H459" s="16">
        <v>3387461.75</v>
      </c>
      <c r="I459" s="17">
        <f t="shared" si="14"/>
        <v>239576.04000000004</v>
      </c>
      <c r="J459" s="18">
        <v>60</v>
      </c>
      <c r="K459" s="18">
        <v>0</v>
      </c>
      <c r="L459" s="18">
        <v>60</v>
      </c>
      <c r="M459" s="19">
        <f t="shared" si="15"/>
        <v>0</v>
      </c>
    </row>
    <row r="460" spans="1:13" x14ac:dyDescent="0.25">
      <c r="A460" s="13" t="s">
        <v>176</v>
      </c>
      <c r="B460" s="13" t="s">
        <v>413</v>
      </c>
      <c r="C460" s="22" t="s">
        <v>116</v>
      </c>
      <c r="D460" s="14">
        <v>44601047</v>
      </c>
      <c r="E460" s="15">
        <v>43273</v>
      </c>
      <c r="F460" s="16">
        <v>3321678.02</v>
      </c>
      <c r="G460" s="17">
        <v>-5426.4</v>
      </c>
      <c r="H460" s="16">
        <v>3206830.62</v>
      </c>
      <c r="I460" s="17">
        <f t="shared" si="14"/>
        <v>-109420.99999999991</v>
      </c>
      <c r="J460" s="18">
        <v>150</v>
      </c>
      <c r="K460" s="18">
        <v>0</v>
      </c>
      <c r="L460" s="18">
        <v>259</v>
      </c>
      <c r="M460" s="19">
        <f t="shared" si="15"/>
        <v>109</v>
      </c>
    </row>
    <row r="461" spans="1:13" x14ac:dyDescent="0.25">
      <c r="A461" s="13" t="s">
        <v>176</v>
      </c>
      <c r="B461" s="13" t="s">
        <v>177</v>
      </c>
      <c r="C461" s="22" t="s">
        <v>284</v>
      </c>
      <c r="D461" s="14">
        <v>17906042</v>
      </c>
      <c r="E461" s="15">
        <v>43326</v>
      </c>
      <c r="F461" s="16">
        <v>649910.64</v>
      </c>
      <c r="G461" s="17">
        <v>14769.99</v>
      </c>
      <c r="H461" s="16">
        <v>687047.64</v>
      </c>
      <c r="I461" s="17">
        <f t="shared" si="14"/>
        <v>22367.010000000002</v>
      </c>
      <c r="J461" s="18">
        <v>60</v>
      </c>
      <c r="K461" s="18">
        <v>27</v>
      </c>
      <c r="L461" s="18">
        <v>87</v>
      </c>
      <c r="M461" s="19">
        <f t="shared" si="15"/>
        <v>0</v>
      </c>
    </row>
    <row r="462" spans="1:13" x14ac:dyDescent="0.25">
      <c r="A462" s="13" t="s">
        <v>176</v>
      </c>
      <c r="B462" s="13" t="s">
        <v>177</v>
      </c>
      <c r="C462" s="22" t="s">
        <v>38</v>
      </c>
      <c r="D462" s="14">
        <v>26607021</v>
      </c>
      <c r="E462" s="15">
        <v>43255</v>
      </c>
      <c r="F462" s="16">
        <v>3097496.79</v>
      </c>
      <c r="G462" s="17">
        <v>0</v>
      </c>
      <c r="H462" s="16">
        <v>2999446.88</v>
      </c>
      <c r="I462" s="17">
        <f t="shared" si="14"/>
        <v>-98049.910000000149</v>
      </c>
      <c r="J462" s="18">
        <v>120</v>
      </c>
      <c r="K462" s="18">
        <v>0</v>
      </c>
      <c r="L462" s="18">
        <v>104</v>
      </c>
      <c r="M462" s="19">
        <f t="shared" si="15"/>
        <v>-16</v>
      </c>
    </row>
    <row r="463" spans="1:13" x14ac:dyDescent="0.25">
      <c r="A463" s="13" t="s">
        <v>176</v>
      </c>
      <c r="B463" s="13" t="s">
        <v>178</v>
      </c>
      <c r="C463" s="22" t="s">
        <v>41</v>
      </c>
      <c r="D463" s="14">
        <v>91309056</v>
      </c>
      <c r="E463" s="15">
        <v>43326</v>
      </c>
      <c r="F463" s="16">
        <v>552981.25</v>
      </c>
      <c r="G463" s="17">
        <v>0</v>
      </c>
      <c r="H463" s="16">
        <v>554641.06999999995</v>
      </c>
      <c r="I463" s="17">
        <f t="shared" si="14"/>
        <v>1659.8199999999488</v>
      </c>
      <c r="J463" s="18">
        <v>73</v>
      </c>
      <c r="K463" s="18">
        <v>0</v>
      </c>
      <c r="L463" s="18">
        <v>72</v>
      </c>
      <c r="M463" s="19">
        <f t="shared" si="15"/>
        <v>-1</v>
      </c>
    </row>
    <row r="464" spans="1:13" x14ac:dyDescent="0.25">
      <c r="A464" s="13" t="s">
        <v>176</v>
      </c>
      <c r="B464" s="13" t="s">
        <v>178</v>
      </c>
      <c r="C464" s="22" t="s">
        <v>38</v>
      </c>
      <c r="D464" s="14">
        <v>26606047</v>
      </c>
      <c r="E464" s="15">
        <v>43294</v>
      </c>
      <c r="F464" s="16">
        <v>1713209.17</v>
      </c>
      <c r="G464" s="17">
        <v>0</v>
      </c>
      <c r="H464" s="16">
        <v>1663951.01</v>
      </c>
      <c r="I464" s="17">
        <f t="shared" si="14"/>
        <v>-49258.159999999916</v>
      </c>
      <c r="J464" s="18">
        <v>90</v>
      </c>
      <c r="K464" s="18">
        <v>0</v>
      </c>
      <c r="L464" s="18">
        <v>67</v>
      </c>
      <c r="M464" s="19">
        <f t="shared" si="15"/>
        <v>-23</v>
      </c>
    </row>
  </sheetData>
  <autoFilter ref="A3:M3"/>
  <sortState ref="A4:M464">
    <sortCondition ref="A4:A464"/>
    <sortCondition ref="B4:B464"/>
    <sortCondition ref="C4:C464"/>
  </sortState>
  <pageMargins left="0.25" right="0.25" top="1.125" bottom="0.75" header="0.25" footer="0.25"/>
  <pageSetup scale="76" fitToHeight="0" orientation="landscape" r:id="rId1"/>
  <headerFooter>
    <oddHeader>&amp;L&amp;G&amp;R&amp;"Franklin Gothic Demi,Regular"&amp;16&amp;K03+000
Required Reporting per Texas Transportation Code §201.812 — 
Highway Construction Projects Completed March 1, 2018–August 31, 2018</oddHeader>
    <oddFooter>&amp;R&amp;K03+000
&amp;D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Sunset Reporting on Highway Construction Projects Completed March 1, 2018 – Aug. 31, 2018</dc:title>
  <dc:subject>Required Reporting per Texas Transportation Code §201.812</dc:subject>
  <dc:creator>TxDOT</dc:creator>
  <cp:lastModifiedBy>Theresa Reding</cp:lastModifiedBy>
  <cp:lastPrinted>2018-03-21T21:36:39Z</cp:lastPrinted>
  <dcterms:created xsi:type="dcterms:W3CDTF">2014-03-21T18:29:20Z</dcterms:created>
  <dcterms:modified xsi:type="dcterms:W3CDTF">2018-09-20T15:05:53Z</dcterms:modified>
</cp:coreProperties>
</file>