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Sheet1" sheetId="1" r:id="rId1"/>
  </sheets>
  <definedNames>
    <definedName name="_xlnm._FilterDatabase" localSheetId="0" hidden="1">Sheet1!$A$3:$M$3</definedName>
  </definedNames>
  <calcPr calcId="145621"/>
</workbook>
</file>

<file path=xl/calcChain.xml><?xml version="1.0" encoding="utf-8"?>
<calcChain xmlns="http://schemas.openxmlformats.org/spreadsheetml/2006/main">
  <c r="M458" i="1" l="1"/>
  <c r="I458" i="1"/>
  <c r="M457" i="1"/>
  <c r="I457" i="1"/>
  <c r="M456" i="1"/>
  <c r="I456" i="1"/>
  <c r="M455" i="1"/>
  <c r="I455" i="1"/>
  <c r="M454" i="1"/>
  <c r="I454" i="1"/>
  <c r="M453" i="1"/>
  <c r="I453" i="1"/>
  <c r="M452" i="1"/>
  <c r="I452" i="1"/>
  <c r="M451" i="1"/>
  <c r="I451" i="1"/>
  <c r="M450" i="1"/>
  <c r="I450" i="1"/>
  <c r="M449" i="1"/>
  <c r="I449" i="1"/>
  <c r="M448" i="1"/>
  <c r="I448" i="1"/>
  <c r="M447" i="1"/>
  <c r="I447" i="1"/>
  <c r="M446" i="1"/>
  <c r="I446" i="1"/>
  <c r="M445" i="1"/>
  <c r="I445" i="1"/>
  <c r="M444" i="1"/>
  <c r="I444" i="1"/>
  <c r="M443" i="1"/>
  <c r="I443" i="1"/>
  <c r="M442" i="1"/>
  <c r="I442" i="1"/>
  <c r="M441" i="1"/>
  <c r="I441" i="1"/>
  <c r="M440" i="1"/>
  <c r="I440" i="1"/>
  <c r="M439" i="1"/>
  <c r="I439" i="1"/>
  <c r="M438" i="1"/>
  <c r="I438" i="1"/>
  <c r="M437" i="1"/>
  <c r="I437" i="1"/>
  <c r="M436" i="1"/>
  <c r="I436" i="1"/>
  <c r="M435" i="1"/>
  <c r="I435" i="1"/>
  <c r="M434" i="1"/>
  <c r="I434" i="1"/>
  <c r="M433" i="1"/>
  <c r="I433" i="1"/>
  <c r="M432" i="1"/>
  <c r="I432" i="1"/>
  <c r="M431" i="1"/>
  <c r="I431" i="1"/>
  <c r="M430" i="1"/>
  <c r="I430" i="1"/>
  <c r="M429" i="1"/>
  <c r="I429" i="1"/>
  <c r="M428" i="1"/>
  <c r="I428" i="1"/>
  <c r="M427" i="1"/>
  <c r="I427" i="1"/>
  <c r="M426" i="1"/>
  <c r="I426" i="1"/>
  <c r="M425" i="1"/>
  <c r="I425" i="1"/>
  <c r="M424" i="1"/>
  <c r="I424" i="1"/>
  <c r="M423" i="1"/>
  <c r="I423" i="1"/>
  <c r="M422" i="1"/>
  <c r="I422" i="1"/>
  <c r="M421" i="1"/>
  <c r="I421" i="1"/>
  <c r="M420" i="1"/>
  <c r="I420" i="1"/>
  <c r="M419" i="1"/>
  <c r="I419" i="1"/>
  <c r="M418" i="1"/>
  <c r="I418" i="1"/>
  <c r="M417" i="1"/>
  <c r="I417" i="1"/>
  <c r="M416" i="1"/>
  <c r="I416" i="1"/>
  <c r="M415" i="1"/>
  <c r="I415" i="1"/>
  <c r="M414" i="1"/>
  <c r="I414" i="1"/>
  <c r="M413" i="1"/>
  <c r="I413" i="1"/>
  <c r="M412" i="1"/>
  <c r="I412" i="1"/>
  <c r="M411" i="1"/>
  <c r="I411" i="1"/>
  <c r="M410" i="1"/>
  <c r="I410" i="1"/>
  <c r="M409" i="1"/>
  <c r="I409" i="1"/>
  <c r="M408" i="1"/>
  <c r="I408" i="1"/>
  <c r="M407" i="1"/>
  <c r="I407" i="1"/>
  <c r="M406" i="1"/>
  <c r="I406" i="1"/>
  <c r="M405" i="1"/>
  <c r="I405" i="1"/>
  <c r="M404" i="1"/>
  <c r="I404" i="1"/>
  <c r="M403" i="1"/>
  <c r="I403" i="1"/>
  <c r="M402" i="1"/>
  <c r="I402" i="1"/>
  <c r="M401" i="1"/>
  <c r="I401" i="1"/>
  <c r="M400" i="1"/>
  <c r="I400" i="1"/>
  <c r="M399" i="1"/>
  <c r="I399" i="1"/>
  <c r="M398" i="1"/>
  <c r="I398" i="1"/>
  <c r="M397" i="1"/>
  <c r="I397" i="1"/>
  <c r="M396" i="1"/>
  <c r="I396" i="1"/>
  <c r="M395" i="1"/>
  <c r="I395" i="1"/>
  <c r="M394" i="1"/>
  <c r="I394" i="1"/>
  <c r="M393" i="1"/>
  <c r="I393" i="1"/>
  <c r="M392" i="1"/>
  <c r="I392" i="1"/>
  <c r="M391" i="1"/>
  <c r="I391" i="1"/>
  <c r="M390" i="1"/>
  <c r="I390" i="1"/>
  <c r="M389" i="1"/>
  <c r="I389" i="1"/>
  <c r="M388" i="1"/>
  <c r="I388" i="1"/>
  <c r="M387" i="1"/>
  <c r="I387" i="1"/>
  <c r="M386" i="1"/>
  <c r="I386" i="1"/>
  <c r="M385" i="1"/>
  <c r="I385" i="1"/>
  <c r="M384" i="1"/>
  <c r="I384" i="1"/>
  <c r="M383" i="1"/>
  <c r="I383" i="1"/>
  <c r="M382" i="1"/>
  <c r="I382" i="1"/>
  <c r="M381" i="1"/>
  <c r="I381" i="1"/>
  <c r="M380" i="1"/>
  <c r="I380" i="1"/>
  <c r="M379" i="1"/>
  <c r="I379" i="1"/>
  <c r="M378" i="1"/>
  <c r="I378" i="1"/>
  <c r="M377" i="1"/>
  <c r="I377" i="1"/>
  <c r="M376" i="1"/>
  <c r="I376" i="1"/>
  <c r="M375" i="1"/>
  <c r="I375" i="1"/>
  <c r="M374" i="1"/>
  <c r="I374" i="1"/>
  <c r="M373" i="1"/>
  <c r="I373" i="1"/>
  <c r="M372" i="1"/>
  <c r="I372" i="1"/>
  <c r="M371" i="1"/>
  <c r="I371" i="1"/>
  <c r="M370" i="1"/>
  <c r="I370" i="1"/>
  <c r="M369" i="1"/>
  <c r="I369" i="1"/>
  <c r="M368" i="1"/>
  <c r="I368" i="1"/>
  <c r="M367" i="1"/>
  <c r="I367" i="1"/>
  <c r="M366" i="1"/>
  <c r="I366" i="1"/>
  <c r="M365" i="1"/>
  <c r="I365" i="1"/>
  <c r="M364" i="1"/>
  <c r="I364" i="1"/>
  <c r="M363" i="1"/>
  <c r="I363" i="1"/>
  <c r="M362" i="1"/>
  <c r="I362" i="1"/>
  <c r="M361" i="1"/>
  <c r="I361" i="1"/>
  <c r="M360" i="1"/>
  <c r="I360" i="1"/>
  <c r="M359" i="1"/>
  <c r="I359" i="1"/>
  <c r="M358" i="1"/>
  <c r="I358" i="1"/>
  <c r="M357" i="1"/>
  <c r="I357" i="1"/>
  <c r="M356" i="1"/>
  <c r="I356" i="1"/>
  <c r="M355" i="1"/>
  <c r="I355" i="1"/>
  <c r="M354" i="1"/>
  <c r="I354" i="1"/>
  <c r="M353" i="1"/>
  <c r="I353" i="1"/>
  <c r="M352" i="1"/>
  <c r="I352" i="1"/>
  <c r="M351" i="1"/>
  <c r="I351" i="1"/>
  <c r="M350" i="1"/>
  <c r="I350" i="1"/>
  <c r="M349" i="1"/>
  <c r="I349" i="1"/>
  <c r="M348" i="1"/>
  <c r="I348" i="1"/>
  <c r="M347" i="1"/>
  <c r="I347" i="1"/>
  <c r="M346" i="1"/>
  <c r="I346" i="1"/>
  <c r="M345" i="1"/>
  <c r="I345" i="1"/>
  <c r="M344" i="1"/>
  <c r="I344" i="1"/>
  <c r="M343" i="1"/>
  <c r="I343" i="1"/>
  <c r="M342" i="1"/>
  <c r="I342" i="1"/>
  <c r="M341" i="1"/>
  <c r="I341" i="1"/>
  <c r="M340" i="1"/>
  <c r="I340" i="1"/>
  <c r="M339" i="1"/>
  <c r="I339" i="1"/>
  <c r="M338" i="1"/>
  <c r="I338" i="1"/>
  <c r="M337" i="1"/>
  <c r="I337" i="1"/>
  <c r="M336" i="1"/>
  <c r="I336" i="1"/>
  <c r="M335" i="1"/>
  <c r="I335" i="1"/>
  <c r="M334" i="1"/>
  <c r="I334" i="1"/>
  <c r="M333" i="1"/>
  <c r="I333" i="1"/>
  <c r="M332" i="1"/>
  <c r="I332" i="1"/>
  <c r="M331" i="1"/>
  <c r="I331" i="1"/>
  <c r="M330" i="1"/>
  <c r="I330" i="1"/>
  <c r="M329" i="1"/>
  <c r="I329" i="1"/>
  <c r="M328" i="1"/>
  <c r="I328" i="1"/>
  <c r="M327" i="1"/>
  <c r="I327" i="1"/>
  <c r="M326" i="1"/>
  <c r="I326" i="1"/>
  <c r="M325" i="1"/>
  <c r="I325" i="1"/>
  <c r="M324" i="1"/>
  <c r="I324" i="1"/>
  <c r="M323" i="1"/>
  <c r="I323" i="1"/>
  <c r="M322" i="1"/>
  <c r="I322" i="1"/>
  <c r="M321" i="1"/>
  <c r="I321" i="1"/>
  <c r="M320" i="1"/>
  <c r="I320" i="1"/>
  <c r="M319" i="1"/>
  <c r="I319" i="1"/>
  <c r="M318" i="1"/>
  <c r="I318" i="1"/>
  <c r="M317" i="1"/>
  <c r="I317" i="1"/>
  <c r="M316" i="1"/>
  <c r="I316" i="1"/>
  <c r="M315" i="1"/>
  <c r="I315" i="1"/>
  <c r="M314" i="1"/>
  <c r="I314" i="1"/>
  <c r="M313" i="1"/>
  <c r="I313" i="1"/>
  <c r="M312" i="1"/>
  <c r="I312" i="1"/>
  <c r="M311" i="1"/>
  <c r="I311" i="1"/>
  <c r="M310" i="1"/>
  <c r="I310" i="1"/>
  <c r="M309" i="1"/>
  <c r="I309" i="1"/>
  <c r="M308" i="1"/>
  <c r="I308" i="1"/>
  <c r="M307" i="1"/>
  <c r="I307" i="1"/>
  <c r="M306" i="1"/>
  <c r="I306" i="1"/>
  <c r="M305" i="1"/>
  <c r="I305" i="1"/>
  <c r="M304" i="1"/>
  <c r="I304" i="1"/>
  <c r="M303" i="1"/>
  <c r="I303" i="1"/>
  <c r="M302" i="1"/>
  <c r="I302" i="1"/>
  <c r="M301" i="1"/>
  <c r="I301" i="1"/>
  <c r="M300" i="1"/>
  <c r="I300" i="1"/>
  <c r="M299" i="1"/>
  <c r="I299" i="1"/>
  <c r="M298" i="1"/>
  <c r="I298" i="1"/>
  <c r="M297" i="1"/>
  <c r="I297" i="1"/>
  <c r="M296" i="1"/>
  <c r="I296" i="1"/>
  <c r="M295" i="1"/>
  <c r="I295" i="1"/>
  <c r="M294" i="1"/>
  <c r="I294" i="1"/>
  <c r="M293" i="1"/>
  <c r="I293" i="1"/>
  <c r="M292" i="1"/>
  <c r="I292" i="1"/>
  <c r="M291" i="1"/>
  <c r="I291" i="1"/>
  <c r="M290" i="1"/>
  <c r="I290" i="1"/>
  <c r="M289" i="1"/>
  <c r="I289" i="1"/>
  <c r="M288" i="1"/>
  <c r="I288" i="1"/>
  <c r="M287" i="1"/>
  <c r="I287" i="1"/>
  <c r="M286" i="1"/>
  <c r="I286" i="1"/>
  <c r="M285" i="1"/>
  <c r="I285" i="1"/>
  <c r="M284" i="1"/>
  <c r="I284" i="1"/>
  <c r="M283" i="1"/>
  <c r="I283" i="1"/>
  <c r="M282" i="1"/>
  <c r="I282" i="1"/>
  <c r="M281" i="1"/>
  <c r="I281" i="1"/>
  <c r="M280" i="1"/>
  <c r="I280" i="1"/>
  <c r="M279" i="1"/>
  <c r="I279" i="1"/>
  <c r="M278" i="1"/>
  <c r="I278" i="1"/>
  <c r="M277" i="1"/>
  <c r="I277" i="1"/>
  <c r="M276" i="1"/>
  <c r="I276" i="1"/>
  <c r="M275" i="1"/>
  <c r="I275" i="1"/>
  <c r="M274" i="1"/>
  <c r="I274" i="1"/>
  <c r="M273" i="1"/>
  <c r="I273" i="1"/>
  <c r="M272" i="1"/>
  <c r="I272" i="1"/>
  <c r="M271" i="1"/>
  <c r="I271" i="1"/>
  <c r="M270" i="1"/>
  <c r="I270" i="1"/>
  <c r="M269" i="1"/>
  <c r="I269" i="1"/>
  <c r="M268" i="1"/>
  <c r="I268" i="1"/>
  <c r="M267" i="1"/>
  <c r="I267" i="1"/>
  <c r="M266" i="1"/>
  <c r="I266" i="1"/>
  <c r="M265" i="1"/>
  <c r="I265" i="1"/>
  <c r="M264" i="1"/>
  <c r="I264" i="1"/>
  <c r="M263" i="1"/>
  <c r="I263" i="1"/>
  <c r="M262" i="1"/>
  <c r="I262" i="1"/>
  <c r="M261" i="1"/>
  <c r="I261" i="1"/>
  <c r="M260" i="1"/>
  <c r="I260" i="1"/>
  <c r="M259" i="1"/>
  <c r="I259" i="1"/>
  <c r="M258" i="1"/>
  <c r="I258" i="1"/>
  <c r="M257" i="1"/>
  <c r="I257" i="1"/>
  <c r="M256" i="1"/>
  <c r="I256" i="1"/>
  <c r="M255" i="1"/>
  <c r="I255" i="1"/>
  <c r="M254" i="1"/>
  <c r="I254" i="1"/>
  <c r="M253" i="1"/>
  <c r="I253" i="1"/>
  <c r="M252" i="1"/>
  <c r="I252" i="1"/>
  <c r="M251" i="1"/>
  <c r="I251" i="1"/>
  <c r="M250" i="1"/>
  <c r="I250" i="1"/>
  <c r="M249" i="1"/>
  <c r="I249" i="1"/>
  <c r="M248" i="1"/>
  <c r="I248" i="1"/>
  <c r="M247" i="1"/>
  <c r="I247" i="1"/>
  <c r="M246" i="1"/>
  <c r="I246" i="1"/>
  <c r="M245" i="1"/>
  <c r="I245" i="1"/>
  <c r="M244" i="1"/>
  <c r="I244" i="1"/>
  <c r="M243" i="1"/>
  <c r="I243" i="1"/>
  <c r="M242" i="1"/>
  <c r="I242" i="1"/>
  <c r="M241" i="1"/>
  <c r="I241" i="1"/>
  <c r="M240" i="1"/>
  <c r="I240" i="1"/>
  <c r="M239" i="1"/>
  <c r="I239" i="1"/>
  <c r="M238" i="1"/>
  <c r="I238" i="1"/>
  <c r="M237" i="1"/>
  <c r="I237" i="1"/>
  <c r="M236" i="1"/>
  <c r="I236" i="1"/>
  <c r="M235" i="1"/>
  <c r="I235" i="1"/>
  <c r="M234" i="1"/>
  <c r="I234" i="1"/>
  <c r="M233" i="1"/>
  <c r="I233" i="1"/>
  <c r="M232" i="1"/>
  <c r="I232" i="1"/>
  <c r="M231" i="1"/>
  <c r="I231" i="1"/>
  <c r="M230" i="1"/>
  <c r="I230" i="1"/>
  <c r="M229" i="1"/>
  <c r="I229" i="1"/>
  <c r="M228" i="1"/>
  <c r="I228" i="1"/>
  <c r="M227" i="1"/>
  <c r="I227" i="1"/>
  <c r="M226" i="1"/>
  <c r="I226" i="1"/>
  <c r="M225" i="1"/>
  <c r="I225" i="1"/>
  <c r="M224" i="1"/>
  <c r="I224" i="1"/>
  <c r="M223" i="1"/>
  <c r="I223" i="1"/>
  <c r="M222" i="1"/>
  <c r="I222" i="1"/>
  <c r="M221" i="1"/>
  <c r="I221" i="1"/>
  <c r="M220" i="1"/>
  <c r="I220" i="1"/>
  <c r="M219" i="1"/>
  <c r="I219" i="1"/>
  <c r="M218" i="1"/>
  <c r="I218" i="1"/>
  <c r="M217" i="1"/>
  <c r="I217" i="1"/>
  <c r="M216" i="1"/>
  <c r="I216" i="1"/>
  <c r="M215" i="1"/>
  <c r="I215" i="1"/>
  <c r="M214" i="1"/>
  <c r="I214" i="1"/>
  <c r="M213" i="1"/>
  <c r="I213" i="1"/>
  <c r="M212" i="1"/>
  <c r="I212" i="1"/>
  <c r="M211" i="1"/>
  <c r="I211" i="1"/>
  <c r="M210" i="1"/>
  <c r="I210" i="1"/>
  <c r="M209" i="1"/>
  <c r="I209" i="1"/>
  <c r="M208" i="1"/>
  <c r="I208" i="1"/>
  <c r="M207" i="1"/>
  <c r="I207" i="1"/>
  <c r="M206" i="1"/>
  <c r="I206" i="1"/>
  <c r="M205" i="1"/>
  <c r="I205" i="1"/>
  <c r="M204" i="1"/>
  <c r="I204" i="1"/>
  <c r="M203" i="1"/>
  <c r="I203" i="1"/>
  <c r="M202" i="1"/>
  <c r="I202" i="1"/>
  <c r="M201" i="1"/>
  <c r="I201" i="1"/>
  <c r="M200" i="1"/>
  <c r="I200" i="1"/>
  <c r="M199" i="1"/>
  <c r="I199" i="1"/>
  <c r="M198" i="1"/>
  <c r="I198" i="1"/>
  <c r="M197" i="1"/>
  <c r="I197" i="1"/>
  <c r="M196" i="1"/>
  <c r="I196" i="1"/>
  <c r="M195" i="1"/>
  <c r="I195" i="1"/>
  <c r="M194" i="1"/>
  <c r="I194" i="1"/>
  <c r="M193" i="1"/>
  <c r="I193" i="1"/>
  <c r="M192" i="1"/>
  <c r="I192" i="1"/>
  <c r="M191" i="1"/>
  <c r="I191" i="1"/>
  <c r="M190" i="1"/>
  <c r="I190" i="1"/>
  <c r="M189" i="1"/>
  <c r="I189" i="1"/>
  <c r="M188" i="1"/>
  <c r="I188" i="1"/>
  <c r="M187" i="1"/>
  <c r="I187" i="1"/>
  <c r="M186" i="1"/>
  <c r="I186" i="1"/>
  <c r="M185" i="1"/>
  <c r="I185" i="1"/>
  <c r="M184" i="1"/>
  <c r="I184" i="1"/>
  <c r="M183" i="1"/>
  <c r="I183" i="1"/>
  <c r="M182" i="1"/>
  <c r="I182" i="1"/>
  <c r="M181" i="1"/>
  <c r="I181" i="1"/>
  <c r="M180" i="1"/>
  <c r="I180" i="1"/>
  <c r="M179" i="1"/>
  <c r="I179" i="1"/>
  <c r="M178" i="1"/>
  <c r="I178" i="1"/>
  <c r="M177" i="1"/>
  <c r="I177" i="1"/>
  <c r="M176" i="1"/>
  <c r="I176" i="1"/>
  <c r="M175" i="1"/>
  <c r="I175" i="1"/>
  <c r="M174" i="1"/>
  <c r="I174" i="1"/>
  <c r="M173" i="1"/>
  <c r="I173" i="1"/>
  <c r="M172" i="1"/>
  <c r="I172" i="1"/>
  <c r="M171" i="1"/>
  <c r="I171" i="1"/>
  <c r="M170" i="1"/>
  <c r="I170" i="1"/>
  <c r="M169" i="1"/>
  <c r="I169" i="1"/>
  <c r="M168" i="1"/>
  <c r="I168" i="1"/>
  <c r="M167" i="1"/>
  <c r="I167" i="1"/>
  <c r="M166" i="1"/>
  <c r="I166" i="1"/>
  <c r="M165" i="1"/>
  <c r="I165" i="1"/>
  <c r="M164" i="1"/>
  <c r="I164" i="1"/>
  <c r="M163" i="1"/>
  <c r="I163" i="1"/>
  <c r="M162" i="1"/>
  <c r="I162" i="1"/>
  <c r="M161" i="1"/>
  <c r="I161" i="1"/>
  <c r="M160" i="1"/>
  <c r="I160" i="1"/>
  <c r="M159" i="1"/>
  <c r="I159" i="1"/>
  <c r="M158" i="1"/>
  <c r="I158" i="1"/>
  <c r="M157" i="1"/>
  <c r="I157" i="1"/>
  <c r="M156" i="1"/>
  <c r="I156" i="1"/>
  <c r="M155" i="1"/>
  <c r="I155" i="1"/>
  <c r="M154" i="1"/>
  <c r="I154" i="1"/>
  <c r="M153" i="1"/>
  <c r="I153" i="1"/>
  <c r="M152" i="1"/>
  <c r="I152" i="1"/>
  <c r="M151" i="1"/>
  <c r="I151" i="1"/>
  <c r="M150" i="1"/>
  <c r="I150" i="1"/>
  <c r="M149" i="1"/>
  <c r="I149" i="1"/>
  <c r="M148" i="1"/>
  <c r="I148" i="1"/>
  <c r="M147" i="1"/>
  <c r="I147" i="1"/>
  <c r="M146" i="1"/>
  <c r="I146" i="1"/>
  <c r="M145" i="1"/>
  <c r="I145" i="1"/>
  <c r="M144" i="1"/>
  <c r="I144" i="1"/>
  <c r="M143" i="1"/>
  <c r="I143" i="1"/>
  <c r="M142" i="1"/>
  <c r="I142" i="1"/>
  <c r="M141" i="1"/>
  <c r="I141" i="1"/>
  <c r="M140" i="1"/>
  <c r="I140" i="1"/>
  <c r="M139" i="1"/>
  <c r="I139" i="1"/>
  <c r="M138" i="1"/>
  <c r="I138" i="1"/>
  <c r="M137" i="1"/>
  <c r="I137" i="1"/>
  <c r="M136" i="1"/>
  <c r="I136" i="1"/>
  <c r="M135" i="1"/>
  <c r="I135" i="1"/>
  <c r="M134" i="1"/>
  <c r="I134" i="1"/>
  <c r="M133" i="1"/>
  <c r="I133" i="1"/>
  <c r="M132" i="1"/>
  <c r="I132" i="1"/>
  <c r="M131" i="1"/>
  <c r="I131" i="1"/>
  <c r="M130" i="1"/>
  <c r="I130" i="1"/>
  <c r="M129" i="1"/>
  <c r="I129" i="1"/>
  <c r="M128" i="1"/>
  <c r="I128" i="1"/>
  <c r="M127" i="1"/>
  <c r="I127" i="1"/>
  <c r="M126" i="1"/>
  <c r="I126" i="1"/>
  <c r="M125" i="1"/>
  <c r="I125" i="1"/>
  <c r="M124" i="1"/>
  <c r="I124" i="1"/>
  <c r="M123" i="1"/>
  <c r="I123" i="1"/>
  <c r="M122" i="1"/>
  <c r="I122" i="1"/>
  <c r="M121" i="1"/>
  <c r="I121" i="1"/>
  <c r="M120" i="1"/>
  <c r="I120" i="1"/>
  <c r="M119" i="1"/>
  <c r="I119" i="1"/>
  <c r="M118" i="1"/>
  <c r="I118" i="1"/>
  <c r="M117" i="1"/>
  <c r="I117" i="1"/>
  <c r="M116" i="1"/>
  <c r="I116" i="1"/>
  <c r="M115" i="1"/>
  <c r="I115" i="1"/>
  <c r="M114" i="1"/>
  <c r="I114" i="1"/>
  <c r="M113" i="1"/>
  <c r="I113" i="1"/>
  <c r="M112" i="1"/>
  <c r="I112" i="1"/>
  <c r="M111" i="1"/>
  <c r="I111" i="1"/>
  <c r="M110" i="1"/>
  <c r="I110" i="1"/>
  <c r="M109" i="1"/>
  <c r="I109" i="1"/>
  <c r="M108" i="1"/>
  <c r="I108" i="1"/>
  <c r="M107" i="1"/>
  <c r="I107" i="1"/>
  <c r="M106" i="1"/>
  <c r="I106" i="1"/>
  <c r="M105" i="1"/>
  <c r="I105" i="1"/>
  <c r="M104" i="1"/>
  <c r="I104" i="1"/>
  <c r="M103" i="1"/>
  <c r="I103" i="1"/>
  <c r="M102" i="1"/>
  <c r="I102" i="1"/>
  <c r="M101" i="1"/>
  <c r="I101" i="1"/>
  <c r="M100" i="1"/>
  <c r="I100" i="1"/>
  <c r="M99" i="1"/>
  <c r="I99" i="1"/>
  <c r="M98" i="1"/>
  <c r="I98" i="1"/>
  <c r="M97" i="1"/>
  <c r="I97" i="1"/>
  <c r="M96" i="1"/>
  <c r="I96" i="1"/>
  <c r="M95" i="1"/>
  <c r="I95" i="1"/>
  <c r="M94" i="1"/>
  <c r="I94" i="1"/>
  <c r="M93" i="1"/>
  <c r="I93" i="1"/>
  <c r="M92" i="1"/>
  <c r="I92" i="1"/>
  <c r="M91" i="1"/>
  <c r="I91" i="1"/>
  <c r="M90" i="1"/>
  <c r="I90" i="1"/>
  <c r="M89" i="1"/>
  <c r="I89" i="1"/>
  <c r="M88" i="1"/>
  <c r="I88" i="1"/>
  <c r="M87" i="1"/>
  <c r="I87" i="1"/>
  <c r="M86" i="1"/>
  <c r="I86" i="1"/>
  <c r="M85" i="1"/>
  <c r="I85" i="1"/>
  <c r="M84" i="1"/>
  <c r="I84" i="1"/>
  <c r="M83" i="1"/>
  <c r="I83" i="1"/>
  <c r="M82" i="1"/>
  <c r="I82" i="1"/>
  <c r="M81" i="1"/>
  <c r="I81" i="1"/>
  <c r="M80" i="1"/>
  <c r="I80" i="1"/>
  <c r="M79" i="1"/>
  <c r="I79" i="1"/>
  <c r="M78" i="1"/>
  <c r="I78" i="1"/>
  <c r="M77" i="1"/>
  <c r="I77" i="1"/>
  <c r="M76" i="1"/>
  <c r="I76" i="1"/>
  <c r="M75" i="1"/>
  <c r="I75" i="1"/>
  <c r="M74" i="1"/>
  <c r="I74" i="1"/>
  <c r="M73" i="1"/>
  <c r="I73" i="1"/>
  <c r="M72" i="1"/>
  <c r="I72" i="1"/>
  <c r="M71" i="1"/>
  <c r="I71" i="1"/>
  <c r="M70" i="1"/>
  <c r="I70" i="1"/>
  <c r="M69" i="1"/>
  <c r="I69" i="1"/>
  <c r="M68" i="1"/>
  <c r="I68" i="1"/>
  <c r="M67" i="1"/>
  <c r="I67" i="1"/>
  <c r="M66" i="1"/>
  <c r="I66" i="1"/>
  <c r="M65" i="1"/>
  <c r="I65" i="1"/>
  <c r="M64" i="1"/>
  <c r="I64" i="1"/>
  <c r="M63" i="1"/>
  <c r="I63" i="1"/>
  <c r="M62" i="1"/>
  <c r="I62" i="1"/>
  <c r="M61" i="1"/>
  <c r="I61" i="1"/>
  <c r="M60" i="1"/>
  <c r="I60" i="1"/>
  <c r="M59" i="1"/>
  <c r="I59" i="1"/>
  <c r="M58" i="1"/>
  <c r="I58" i="1"/>
  <c r="M57" i="1"/>
  <c r="I57" i="1"/>
  <c r="M56" i="1"/>
  <c r="I56" i="1"/>
  <c r="M55" i="1"/>
  <c r="I55" i="1"/>
  <c r="M54" i="1"/>
  <c r="I54" i="1"/>
  <c r="M53" i="1"/>
  <c r="I53" i="1"/>
  <c r="M52" i="1"/>
  <c r="I52" i="1"/>
  <c r="M51" i="1"/>
  <c r="I51" i="1"/>
  <c r="M50" i="1"/>
  <c r="I50" i="1"/>
  <c r="M49" i="1"/>
  <c r="I49" i="1"/>
  <c r="M48" i="1"/>
  <c r="I48" i="1"/>
  <c r="M47" i="1"/>
  <c r="I47" i="1"/>
  <c r="M46" i="1"/>
  <c r="I46" i="1"/>
  <c r="M45" i="1"/>
  <c r="I45" i="1"/>
  <c r="M44" i="1"/>
  <c r="I44" i="1"/>
  <c r="M43" i="1"/>
  <c r="I43" i="1"/>
  <c r="M42" i="1"/>
  <c r="I42" i="1"/>
  <c r="M41" i="1"/>
  <c r="I41" i="1"/>
  <c r="M40" i="1"/>
  <c r="I40" i="1"/>
  <c r="M39" i="1"/>
  <c r="I39" i="1"/>
  <c r="M38" i="1"/>
  <c r="I38" i="1"/>
  <c r="M37" i="1"/>
  <c r="I37" i="1"/>
  <c r="M36" i="1"/>
  <c r="I36" i="1"/>
  <c r="M35" i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I6" i="1"/>
  <c r="M5" i="1"/>
  <c r="I5" i="1"/>
  <c r="M4" i="1"/>
  <c r="I4" i="1"/>
</calcChain>
</file>

<file path=xl/sharedStrings.xml><?xml version="1.0" encoding="utf-8"?>
<sst xmlns="http://schemas.openxmlformats.org/spreadsheetml/2006/main" count="1379" uniqueCount="420">
  <si>
    <t>BUDGET = CONTRACT AWARD PLUS CHANGE ORDERS</t>
  </si>
  <si>
    <t>SCHEDULE = CONTRACT DAYS PLUS DAYS ADDED</t>
  </si>
  <si>
    <t>DISTRICT</t>
  </si>
  <si>
    <t>COUNTY</t>
  </si>
  <si>
    <t>HIGHWAY</t>
  </si>
  <si>
    <t>C C S J</t>
  </si>
  <si>
    <t>DATE FINAL ESTIMATE PAID</t>
  </si>
  <si>
    <t>CONTRACT
AWARD</t>
  </si>
  <si>
    <t>CHANGE ORDERS</t>
  </si>
  <si>
    <t>AMOUNT
PAID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</si>
  <si>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BUDGET</t>
    </r>
  </si>
  <si>
    <t>CONTRACT DAYS</t>
  </si>
  <si>
    <t>DAYS ADDED</t>
  </si>
  <si>
    <t>DAYS
USED</t>
  </si>
  <si>
    <r>
      <rPr>
        <b/>
        <sz val="9"/>
        <color indexed="10"/>
        <rFont val="Arial"/>
        <family val="2"/>
      </rPr>
      <t>UNDER</t>
    </r>
    <r>
      <rPr>
        <b/>
        <sz val="9"/>
        <color indexed="18"/>
        <rFont val="Arial"/>
        <family val="2"/>
      </rPr>
      <t>/OVER
SCHEDULE</t>
    </r>
  </si>
  <si>
    <t>ABILENE</t>
  </si>
  <si>
    <t>CALLAHAN</t>
  </si>
  <si>
    <t>SH 36</t>
  </si>
  <si>
    <t>FISHER</t>
  </si>
  <si>
    <t>FM 2832</t>
  </si>
  <si>
    <t>HOWARD</t>
  </si>
  <si>
    <t>IH 20</t>
  </si>
  <si>
    <t>VA</t>
  </si>
  <si>
    <t>MITCHELL</t>
  </si>
  <si>
    <t>SH 208</t>
  </si>
  <si>
    <t>FM 2836</t>
  </si>
  <si>
    <t>NOLAN</t>
  </si>
  <si>
    <t>SCURRY</t>
  </si>
  <si>
    <t>FM 1606</t>
  </si>
  <si>
    <t>TAYLOR</t>
  </si>
  <si>
    <t>BU 83-D</t>
  </si>
  <si>
    <t>US 84</t>
  </si>
  <si>
    <t>AMARILLO</t>
  </si>
  <si>
    <t>GRAY</t>
  </si>
  <si>
    <t>IH 40</t>
  </si>
  <si>
    <t>SH 152</t>
  </si>
  <si>
    <t>HARTLEY</t>
  </si>
  <si>
    <t>US 87</t>
  </si>
  <si>
    <t>HEMPHILL</t>
  </si>
  <si>
    <t>US 83</t>
  </si>
  <si>
    <t>US 60</t>
  </si>
  <si>
    <t>PW</t>
  </si>
  <si>
    <t>OCHILTREE</t>
  </si>
  <si>
    <t>POTTER</t>
  </si>
  <si>
    <t>ROBERTS</t>
  </si>
  <si>
    <t>SHERMAN</t>
  </si>
  <si>
    <t>US 54</t>
  </si>
  <si>
    <t>ATLANTA</t>
  </si>
  <si>
    <t>BOWIE</t>
  </si>
  <si>
    <t>US 67</t>
  </si>
  <si>
    <t>SL 14</t>
  </si>
  <si>
    <t>IH 30</t>
  </si>
  <si>
    <t>CASS</t>
  </si>
  <si>
    <t>FM 1399</t>
  </si>
  <si>
    <t>HARRISON</t>
  </si>
  <si>
    <t>MARION</t>
  </si>
  <si>
    <t>US 59</t>
  </si>
  <si>
    <t>SH 43</t>
  </si>
  <si>
    <t>TITUS</t>
  </si>
  <si>
    <t>US 271</t>
  </si>
  <si>
    <t>AUSTIN</t>
  </si>
  <si>
    <t>BASTROP</t>
  </si>
  <si>
    <t>US 290</t>
  </si>
  <si>
    <t>SH 71</t>
  </si>
  <si>
    <t>SH 21</t>
  </si>
  <si>
    <t>CS</t>
  </si>
  <si>
    <t>CR</t>
  </si>
  <si>
    <t>FM 2571</t>
  </si>
  <si>
    <t>BLANCO</t>
  </si>
  <si>
    <t>US 281</t>
  </si>
  <si>
    <t>RM 3232</t>
  </si>
  <si>
    <t>BURNET</t>
  </si>
  <si>
    <t>CALDWELL</t>
  </si>
  <si>
    <t>SH 80</t>
  </si>
  <si>
    <t>GILLESPIE</t>
  </si>
  <si>
    <t>RM 2721</t>
  </si>
  <si>
    <t>HAYS</t>
  </si>
  <si>
    <t>IH 35</t>
  </si>
  <si>
    <t>RM 12</t>
  </si>
  <si>
    <t>RM 1826</t>
  </si>
  <si>
    <t>RM 967</t>
  </si>
  <si>
    <t>FM 2439</t>
  </si>
  <si>
    <t>FM 2770</t>
  </si>
  <si>
    <t>LEE</t>
  </si>
  <si>
    <t>FM 180</t>
  </si>
  <si>
    <t>LLANO</t>
  </si>
  <si>
    <t>MASON</t>
  </si>
  <si>
    <t>US 377</t>
  </si>
  <si>
    <t>RM 386</t>
  </si>
  <si>
    <t>TRAVIS</t>
  </si>
  <si>
    <t>LP 275</t>
  </si>
  <si>
    <t>SL 275</t>
  </si>
  <si>
    <t>SL 360</t>
  </si>
  <si>
    <t>RM 3238</t>
  </si>
  <si>
    <t>FM 969</t>
  </si>
  <si>
    <t>FM 973</t>
  </si>
  <si>
    <t>FM 1825</t>
  </si>
  <si>
    <t>FM 3177</t>
  </si>
  <si>
    <t>WILLIAMSON</t>
  </si>
  <si>
    <t>US 183</t>
  </si>
  <si>
    <t>US 79</t>
  </si>
  <si>
    <t>SH 95</t>
  </si>
  <si>
    <t>SH 29</t>
  </si>
  <si>
    <t>SH 195</t>
  </si>
  <si>
    <t>SH 45</t>
  </si>
  <si>
    <t>FM 1466</t>
  </si>
  <si>
    <t>FM 487</t>
  </si>
  <si>
    <t>RM 1431</t>
  </si>
  <si>
    <t>FM 3406</t>
  </si>
  <si>
    <t>BEAUMONT</t>
  </si>
  <si>
    <t>CHAMBERS</t>
  </si>
  <si>
    <t>IH 10</t>
  </si>
  <si>
    <t>FM 3180</t>
  </si>
  <si>
    <t>JASPER</t>
  </si>
  <si>
    <t>BU 96-E</t>
  </si>
  <si>
    <t>US 190</t>
  </si>
  <si>
    <t>FM 1004</t>
  </si>
  <si>
    <t>FM 1007</t>
  </si>
  <si>
    <t>JEFFERSON</t>
  </si>
  <si>
    <t>SH 87</t>
  </si>
  <si>
    <t>FM 365</t>
  </si>
  <si>
    <t>FM 1406</t>
  </si>
  <si>
    <t>LIBERTY</t>
  </si>
  <si>
    <t>US 90</t>
  </si>
  <si>
    <t>SH 146</t>
  </si>
  <si>
    <t>FM 770</t>
  </si>
  <si>
    <t>FM 1413</t>
  </si>
  <si>
    <t>NEWTON</t>
  </si>
  <si>
    <t>SH 63</t>
  </si>
  <si>
    <t>FM 2460</t>
  </si>
  <si>
    <t>ORANGE</t>
  </si>
  <si>
    <t>FM 1130</t>
  </si>
  <si>
    <t>TYLER</t>
  </si>
  <si>
    <t>US 69</t>
  </si>
  <si>
    <t>FM 92</t>
  </si>
  <si>
    <t>BROWNWOOD</t>
  </si>
  <si>
    <t>BROWN</t>
  </si>
  <si>
    <t>EASTLAND</t>
  </si>
  <si>
    <t>FM 8</t>
  </si>
  <si>
    <t>FM 2461</t>
  </si>
  <si>
    <t>SAN SABA</t>
  </si>
  <si>
    <t>BRYAN</t>
  </si>
  <si>
    <t>BRAZOS</t>
  </si>
  <si>
    <t>BS 6-R</t>
  </si>
  <si>
    <t>FREESTONE</t>
  </si>
  <si>
    <t>GRIMES</t>
  </si>
  <si>
    <t>LEON</t>
  </si>
  <si>
    <t>MADISON</t>
  </si>
  <si>
    <t>IH 45</t>
  </si>
  <si>
    <t>WALKER</t>
  </si>
  <si>
    <t>FM 1791</t>
  </si>
  <si>
    <t>CHILDRESS</t>
  </si>
  <si>
    <t>US 287</t>
  </si>
  <si>
    <t>COLLINGSWORTH</t>
  </si>
  <si>
    <t>FM 1547</t>
  </si>
  <si>
    <t>DONLEY</t>
  </si>
  <si>
    <t>WHEELER</t>
  </si>
  <si>
    <t>FM 48</t>
  </si>
  <si>
    <t>CORPUS CHRISTI</t>
  </si>
  <si>
    <t>BEE</t>
  </si>
  <si>
    <t>FM 2441</t>
  </si>
  <si>
    <t>GOLIAD</t>
  </si>
  <si>
    <t>SH 239</t>
  </si>
  <si>
    <t>JIM WELLS</t>
  </si>
  <si>
    <t>FM 70</t>
  </si>
  <si>
    <t>KARNES</t>
  </si>
  <si>
    <t>SH 72</t>
  </si>
  <si>
    <t>KLEBERG</t>
  </si>
  <si>
    <t>FM 1717</t>
  </si>
  <si>
    <t>LIVE OAK</t>
  </si>
  <si>
    <t>IH 37</t>
  </si>
  <si>
    <t>NUECES</t>
  </si>
  <si>
    <t>SH 44</t>
  </si>
  <si>
    <t>REFUGIO</t>
  </si>
  <si>
    <t>SAN PATRICIO</t>
  </si>
  <si>
    <t>US 181</t>
  </si>
  <si>
    <t>FM 1069</t>
  </si>
  <si>
    <t>DALLAS</t>
  </si>
  <si>
    <t>COLLIN</t>
  </si>
  <si>
    <t>US 75</t>
  </si>
  <si>
    <t>US 380</t>
  </si>
  <si>
    <t>SH 78</t>
  </si>
  <si>
    <t>FM 6</t>
  </si>
  <si>
    <t>FM 455</t>
  </si>
  <si>
    <t>FM 1378</t>
  </si>
  <si>
    <t>SH 289</t>
  </si>
  <si>
    <t>SS 482</t>
  </si>
  <si>
    <t>IH 635</t>
  </si>
  <si>
    <t>DENTON</t>
  </si>
  <si>
    <t>FM 51</t>
  </si>
  <si>
    <t>SH 114</t>
  </si>
  <si>
    <t>FM 720</t>
  </si>
  <si>
    <t>FM 2181</t>
  </si>
  <si>
    <t>LP 288</t>
  </si>
  <si>
    <t>ELLIS</t>
  </si>
  <si>
    <t>FM 55</t>
  </si>
  <si>
    <t>KAUFMAN</t>
  </si>
  <si>
    <t>US 175</t>
  </si>
  <si>
    <t>FM 741</t>
  </si>
  <si>
    <t>FM 1565</t>
  </si>
  <si>
    <t>FM 2728</t>
  </si>
  <si>
    <t>FM 148</t>
  </si>
  <si>
    <t>NAVARRO</t>
  </si>
  <si>
    <t>SH 22</t>
  </si>
  <si>
    <t>ROCKWALL</t>
  </si>
  <si>
    <t>FM 551</t>
  </si>
  <si>
    <t>EL PASO</t>
  </si>
  <si>
    <t>BREWSTER</t>
  </si>
  <si>
    <t>FM 1703</t>
  </si>
  <si>
    <t>CULBERSON</t>
  </si>
  <si>
    <t>US 62</t>
  </si>
  <si>
    <t>SH 20</t>
  </si>
  <si>
    <t>BU 54-A</t>
  </si>
  <si>
    <t>FM 2529</t>
  </si>
  <si>
    <t>LP 375</t>
  </si>
  <si>
    <t>SL 375</t>
  </si>
  <si>
    <t>MH</t>
  </si>
  <si>
    <t>JEFF DAVIS</t>
  </si>
  <si>
    <t>FORT WORTH</t>
  </si>
  <si>
    <t>ERATH</t>
  </si>
  <si>
    <t>SH 108</t>
  </si>
  <si>
    <t>HOOD</t>
  </si>
  <si>
    <t>FM 2580</t>
  </si>
  <si>
    <t>JOHNSON</t>
  </si>
  <si>
    <t>IH 35W</t>
  </si>
  <si>
    <t>BU 67-M</t>
  </si>
  <si>
    <t>FM 917</t>
  </si>
  <si>
    <t>PALO PINTO</t>
  </si>
  <si>
    <t>PARKER</t>
  </si>
  <si>
    <t>FM 730</t>
  </si>
  <si>
    <t>FM 3028</t>
  </si>
  <si>
    <t>TARRANT</t>
  </si>
  <si>
    <t>IH 820</t>
  </si>
  <si>
    <t>BU 287P</t>
  </si>
  <si>
    <t>SH 26</t>
  </si>
  <si>
    <t>SH 121</t>
  </si>
  <si>
    <t>RM 2871</t>
  </si>
  <si>
    <t>WISE</t>
  </si>
  <si>
    <t>FM 2264</t>
  </si>
  <si>
    <t>HOUSTON</t>
  </si>
  <si>
    <t>BRAZORIA</t>
  </si>
  <si>
    <t>SH 288</t>
  </si>
  <si>
    <t>SH 35</t>
  </si>
  <si>
    <t>FM 521</t>
  </si>
  <si>
    <t>FM 523</t>
  </si>
  <si>
    <t>SH 332</t>
  </si>
  <si>
    <t>FORT BEND</t>
  </si>
  <si>
    <t>US 90A</t>
  </si>
  <si>
    <t>SP 10</t>
  </si>
  <si>
    <t>GALVESTON</t>
  </si>
  <si>
    <t>SH 6</t>
  </si>
  <si>
    <t>SH 124</t>
  </si>
  <si>
    <t>FM 517</t>
  </si>
  <si>
    <t>HARRIS</t>
  </si>
  <si>
    <t>IH 610</t>
  </si>
  <si>
    <t>FM 529</t>
  </si>
  <si>
    <t>FM 1960</t>
  </si>
  <si>
    <t>FM 1876</t>
  </si>
  <si>
    <t>FM 1942</t>
  </si>
  <si>
    <t>FM 2920</t>
  </si>
  <si>
    <t>SL 8</t>
  </si>
  <si>
    <t>BW 8</t>
  </si>
  <si>
    <t>MONTGOMERY</t>
  </si>
  <si>
    <t>SH 105</t>
  </si>
  <si>
    <t>FM 149</t>
  </si>
  <si>
    <t>FM 1097</t>
  </si>
  <si>
    <t>FM 1375</t>
  </si>
  <si>
    <t>SH 242</t>
  </si>
  <si>
    <t>WALLER</t>
  </si>
  <si>
    <t>FM 362</t>
  </si>
  <si>
    <t>LAREDO</t>
  </si>
  <si>
    <t>DIMMIT</t>
  </si>
  <si>
    <t>FM 1917</t>
  </si>
  <si>
    <t>FM 1019</t>
  </si>
  <si>
    <t>DUVAL</t>
  </si>
  <si>
    <t>LA SALLE</t>
  </si>
  <si>
    <t>SH 97</t>
  </si>
  <si>
    <t>VAL VERDE</t>
  </si>
  <si>
    <t>WEBB</t>
  </si>
  <si>
    <t>LUBBOCK</t>
  </si>
  <si>
    <t>BAILEY</t>
  </si>
  <si>
    <t>FM 54</t>
  </si>
  <si>
    <t>COCHRAN</t>
  </si>
  <si>
    <t>SH 125</t>
  </si>
  <si>
    <t>HOCKLEY</t>
  </si>
  <si>
    <t>FM 597</t>
  </si>
  <si>
    <t>SL 289</t>
  </si>
  <si>
    <t>FM 400</t>
  </si>
  <si>
    <t>PARMER</t>
  </si>
  <si>
    <t>US 70</t>
  </si>
  <si>
    <t>LUFKIN</t>
  </si>
  <si>
    <t>ANGELINA</t>
  </si>
  <si>
    <t>BU 59-G</t>
  </si>
  <si>
    <t>NACOGDOCHES</t>
  </si>
  <si>
    <t>BU 59-F</t>
  </si>
  <si>
    <t>FM 1638</t>
  </si>
  <si>
    <t>POLK</t>
  </si>
  <si>
    <t>FM 62</t>
  </si>
  <si>
    <t>FM 1988</t>
  </si>
  <si>
    <t>SABINE</t>
  </si>
  <si>
    <t>FM 1</t>
  </si>
  <si>
    <t>SHELBY</t>
  </si>
  <si>
    <t>TRINITY</t>
  </si>
  <si>
    <t>ODESSA</t>
  </si>
  <si>
    <t>ECTOR</t>
  </si>
  <si>
    <t>MIDLAND</t>
  </si>
  <si>
    <t>PECOS</t>
  </si>
  <si>
    <t>SH 18</t>
  </si>
  <si>
    <t>REEVES</t>
  </si>
  <si>
    <t>US 285</t>
  </si>
  <si>
    <t>UPTON</t>
  </si>
  <si>
    <t>SH 349</t>
  </si>
  <si>
    <t>WARD</t>
  </si>
  <si>
    <t>SS 57</t>
  </si>
  <si>
    <t>WINKLER</t>
  </si>
  <si>
    <t>SH 302</t>
  </si>
  <si>
    <t>PARIS</t>
  </si>
  <si>
    <t>GRAYSON</t>
  </si>
  <si>
    <t>HOPKINS</t>
  </si>
  <si>
    <t>SH 19</t>
  </si>
  <si>
    <t>SH 154</t>
  </si>
  <si>
    <t>HUNT</t>
  </si>
  <si>
    <t>SH 34</t>
  </si>
  <si>
    <t>FM 36</t>
  </si>
  <si>
    <t>FM 1570</t>
  </si>
  <si>
    <t>FM 118</t>
  </si>
  <si>
    <t>RAINS</t>
  </si>
  <si>
    <t>RED RIVER</t>
  </si>
  <si>
    <t>US 82</t>
  </si>
  <si>
    <t>SH 37</t>
  </si>
  <si>
    <t>FM 3390</t>
  </si>
  <si>
    <t>PHARR</t>
  </si>
  <si>
    <t>HIDALGO</t>
  </si>
  <si>
    <t>BU 83-S</t>
  </si>
  <si>
    <t>SH 336</t>
  </si>
  <si>
    <t>FM 2220</t>
  </si>
  <si>
    <t>WILLACY</t>
  </si>
  <si>
    <t>SH 186</t>
  </si>
  <si>
    <t>SAN ANGELO</t>
  </si>
  <si>
    <t>GLASSCOCK</t>
  </si>
  <si>
    <t>SH 158</t>
  </si>
  <si>
    <t>KIMBLE</t>
  </si>
  <si>
    <t>STERLING</t>
  </si>
  <si>
    <t>TOM GREEN</t>
  </si>
  <si>
    <t>SAN ANTONIO</t>
  </si>
  <si>
    <t>ATASCOSA</t>
  </si>
  <si>
    <t>FM 536</t>
  </si>
  <si>
    <t>BANDERA</t>
  </si>
  <si>
    <t>FM 1283</t>
  </si>
  <si>
    <t>BEXAR</t>
  </si>
  <si>
    <t>COMAL</t>
  </si>
  <si>
    <t>BS 46-C</t>
  </si>
  <si>
    <t>SH 46</t>
  </si>
  <si>
    <t>FRIO</t>
  </si>
  <si>
    <t>FM 1582</t>
  </si>
  <si>
    <t>GUADALUPE</t>
  </si>
  <si>
    <t>FM 78</t>
  </si>
  <si>
    <t>KENDALL</t>
  </si>
  <si>
    <t>KERR</t>
  </si>
  <si>
    <t>SH 16</t>
  </si>
  <si>
    <t>MC MULLEN</t>
  </si>
  <si>
    <t>ANDERSON</t>
  </si>
  <si>
    <t>CHEROKEE</t>
  </si>
  <si>
    <t>FM 22</t>
  </si>
  <si>
    <t>GREGG</t>
  </si>
  <si>
    <t>FM 449</t>
  </si>
  <si>
    <t>FM 2275</t>
  </si>
  <si>
    <t>RUSK</t>
  </si>
  <si>
    <t>US 259</t>
  </si>
  <si>
    <t>SMITH</t>
  </si>
  <si>
    <t>SH 64</t>
  </si>
  <si>
    <t>VAN ZANDT</t>
  </si>
  <si>
    <t>SH 198</t>
  </si>
  <si>
    <t>WACO</t>
  </si>
  <si>
    <t>BELL</t>
  </si>
  <si>
    <t>FM 436</t>
  </si>
  <si>
    <t>SH 317</t>
  </si>
  <si>
    <t>FM 2670</t>
  </si>
  <si>
    <t>BOSQUE</t>
  </si>
  <si>
    <t>CORYELL</t>
  </si>
  <si>
    <t>SH 9</t>
  </si>
  <si>
    <t>FALLS</t>
  </si>
  <si>
    <t>FM 1963</t>
  </si>
  <si>
    <t>HILL</t>
  </si>
  <si>
    <t>LIMESTONE</t>
  </si>
  <si>
    <t>FM 39</t>
  </si>
  <si>
    <t>MC LENNAN</t>
  </si>
  <si>
    <t>FM 3476</t>
  </si>
  <si>
    <t>FM 3051</t>
  </si>
  <si>
    <t>FM 1695</t>
  </si>
  <si>
    <t>FM 2837</t>
  </si>
  <si>
    <t>WICHITA FALLS</t>
  </si>
  <si>
    <t>ARCHER</t>
  </si>
  <si>
    <t>CLAY</t>
  </si>
  <si>
    <t>COOKE</t>
  </si>
  <si>
    <t>FM 678</t>
  </si>
  <si>
    <t>FM 922</t>
  </si>
  <si>
    <t>FM 3092</t>
  </si>
  <si>
    <t>MONTAGUE</t>
  </si>
  <si>
    <t>US 81</t>
  </si>
  <si>
    <t>WICHITA</t>
  </si>
  <si>
    <t>BU 287J</t>
  </si>
  <si>
    <t>SH 258</t>
  </si>
  <si>
    <t>WILBARGER</t>
  </si>
  <si>
    <t>YOAKUM</t>
  </si>
  <si>
    <t>FM 109</t>
  </si>
  <si>
    <t>CALHOUN</t>
  </si>
  <si>
    <t>FM 1090</t>
  </si>
  <si>
    <t>FM 1289</t>
  </si>
  <si>
    <t>DE WITT</t>
  </si>
  <si>
    <t>SH 119</t>
  </si>
  <si>
    <t>FAYETTE</t>
  </si>
  <si>
    <t>US 77</t>
  </si>
  <si>
    <t>LAVACA</t>
  </si>
  <si>
    <t>MATAGORDA</t>
  </si>
  <si>
    <t>FM 457</t>
  </si>
  <si>
    <t>VICTORIA</t>
  </si>
  <si>
    <t>SH 185</t>
  </si>
  <si>
    <t>FM 444</t>
  </si>
  <si>
    <t>WHARTON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</si>
</sst>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m/d/yyyy;@"/>
    <numFmt numFmtId="165" formatCode="&quot;$&quot;#,##0.00"/>
    <numFmt numFmtId="166" formatCode="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288"/>
      <name val="Arial"/>
      <family val="2"/>
    </font>
    <font>
      <sz val="9"/>
      <color rgb="FF002288"/>
      <name val="Arial"/>
      <family val="2"/>
    </font>
    <font>
      <b/>
      <sz val="9"/>
      <color indexed="10"/>
      <name val="Arial"/>
      <family val="2"/>
    </font>
    <font>
      <b/>
      <sz val="9"/>
      <color indexed="18"/>
      <name val="Arial"/>
      <family val="2"/>
    </font>
    <font>
      <sz val="9"/>
      <color rgb="FF00228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164" fontId="3" fillId="2" borderId="0" xfId="0" applyNumberFormat="1" applyFont="1" applyFill="1"/>
    <xf numFmtId="165" fontId="3" fillId="2" borderId="0" xfId="0" applyNumberFormat="1" applyFont="1" applyFill="1"/>
    <xf numFmtId="8" fontId="3" fillId="2" borderId="0" xfId="0" applyNumberFormat="1" applyFont="1" applyFill="1"/>
    <xf numFmtId="38" fontId="3" fillId="2" borderId="0" xfId="1" applyNumberFormat="1" applyFont="1" applyFill="1"/>
    <xf numFmtId="166" fontId="2" fillId="2" borderId="0" xfId="0" applyNumberFormat="1" applyFont="1" applyFill="1"/>
    <xf numFmtId="0" fontId="2" fillId="3" borderId="1" xfId="0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top" wrapText="1"/>
    </xf>
    <xf numFmtId="8" fontId="2" fillId="3" borderId="1" xfId="0" applyNumberFormat="1" applyFont="1" applyFill="1" applyBorder="1" applyAlignment="1">
      <alignment horizontal="center" vertical="top" wrapText="1"/>
    </xf>
    <xf numFmtId="38" fontId="2" fillId="3" borderId="1" xfId="1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166" fontId="3" fillId="3" borderId="2" xfId="0" applyNumberFormat="1" applyFont="1" applyFill="1" applyBorder="1" applyAlignment="1">
      <alignment vertical="top" wrapText="1"/>
    </xf>
    <xf numFmtId="164" fontId="3" fillId="3" borderId="2" xfId="0" applyNumberFormat="1" applyFont="1" applyFill="1" applyBorder="1" applyAlignment="1">
      <alignment vertical="top" wrapText="1"/>
    </xf>
    <xf numFmtId="165" fontId="3" fillId="3" borderId="2" xfId="0" applyNumberFormat="1" applyFont="1" applyFill="1" applyBorder="1" applyAlignment="1">
      <alignment vertical="top" wrapText="1"/>
    </xf>
    <xf numFmtId="8" fontId="3" fillId="3" borderId="2" xfId="0" applyNumberFormat="1" applyFont="1" applyFill="1" applyBorder="1" applyAlignment="1">
      <alignment vertical="top" wrapText="1"/>
    </xf>
    <xf numFmtId="38" fontId="3" fillId="3" borderId="2" xfId="1" applyNumberFormat="1" applyFont="1" applyFill="1" applyBorder="1" applyAlignment="1">
      <alignment vertical="top" wrapText="1"/>
    </xf>
    <xf numFmtId="38" fontId="3" fillId="3" borderId="3" xfId="1" applyNumberFormat="1" applyFont="1" applyFill="1" applyBorder="1" applyAlignment="1">
      <alignment vertical="top" wrapText="1"/>
    </xf>
    <xf numFmtId="8" fontId="3" fillId="3" borderId="2" xfId="0" applyNumberFormat="1" applyFont="1" applyFill="1" applyBorder="1" applyAlignment="1">
      <alignment vertical="top"/>
    </xf>
    <xf numFmtId="38" fontId="6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8"/>
  <sheetViews>
    <sheetView tabSelected="1" view="pageLayout" zoomScaleNormal="100" workbookViewId="0">
      <selection activeCell="I15" sqref="I15"/>
    </sheetView>
  </sheetViews>
  <sheetFormatPr defaultColWidth="12.140625" defaultRowHeight="15" x14ac:dyDescent="0.25"/>
  <cols>
    <col min="1" max="1" width="17.42578125" customWidth="1"/>
    <col min="2" max="2" width="15.42578125" customWidth="1"/>
    <col min="6" max="6" width="14.42578125" bestFit="1" customWidth="1"/>
    <col min="7" max="7" width="12.85546875" bestFit="1" customWidth="1"/>
    <col min="8" max="8" width="14.42578125" bestFit="1" customWidth="1"/>
    <col min="9" max="9" width="13.5703125" bestFit="1" customWidth="1"/>
  </cols>
  <sheetData>
    <row r="1" spans="1:13" x14ac:dyDescent="0.25">
      <c r="A1" s="1" t="s">
        <v>0</v>
      </c>
      <c r="B1" s="1"/>
      <c r="C1" s="1"/>
      <c r="D1" s="1"/>
      <c r="E1" s="2"/>
      <c r="F1" s="3"/>
      <c r="G1" s="4"/>
      <c r="H1" s="3"/>
      <c r="I1" s="4"/>
      <c r="J1" s="5"/>
      <c r="K1" s="5"/>
      <c r="L1" s="21"/>
      <c r="M1" s="5"/>
    </row>
    <row r="2" spans="1:13" ht="15.75" thickBot="1" x14ac:dyDescent="0.3">
      <c r="A2" s="1" t="s">
        <v>1</v>
      </c>
      <c r="B2" s="1"/>
      <c r="C2" s="1"/>
      <c r="D2" s="6"/>
      <c r="E2" s="2"/>
      <c r="F2" s="3"/>
      <c r="G2" s="4"/>
      <c r="H2" s="3"/>
      <c r="I2" s="4"/>
      <c r="J2" s="5"/>
      <c r="K2" s="5"/>
      <c r="L2" s="5"/>
      <c r="M2" s="5"/>
    </row>
    <row r="3" spans="1:13" ht="36" x14ac:dyDescent="0.2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12" t="s">
        <v>11</v>
      </c>
      <c r="K3" s="12" t="s">
        <v>12</v>
      </c>
      <c r="L3" s="12" t="s">
        <v>13</v>
      </c>
      <c r="M3" s="12" t="s">
        <v>14</v>
      </c>
    </row>
    <row r="4" spans="1:13" x14ac:dyDescent="0.25">
      <c r="A4" s="13" t="s">
        <v>15</v>
      </c>
      <c r="B4" s="13" t="s">
        <v>16</v>
      </c>
      <c r="C4" s="13" t="s">
        <v>17</v>
      </c>
      <c r="D4" s="14">
        <v>18102029</v>
      </c>
      <c r="E4" s="15">
        <v>42949</v>
      </c>
      <c r="F4" s="16">
        <v>5388974.2800000003</v>
      </c>
      <c r="G4" s="17">
        <v>411912.32</v>
      </c>
      <c r="H4" s="16">
        <v>6048340.6100000003</v>
      </c>
      <c r="I4" s="17">
        <f t="shared" ref="I4:I67" si="0">H4-F4-G4</f>
        <v>247454.01000000007</v>
      </c>
      <c r="J4" s="18">
        <v>129</v>
      </c>
      <c r="K4" s="18">
        <v>20</v>
      </c>
      <c r="L4" s="18">
        <v>149</v>
      </c>
      <c r="M4" s="19">
        <f t="shared" ref="M4:M67" si="1">L4-J4-K4</f>
        <v>0</v>
      </c>
    </row>
    <row r="5" spans="1:13" x14ac:dyDescent="0.25">
      <c r="A5" s="13" t="s">
        <v>15</v>
      </c>
      <c r="B5" s="13" t="s">
        <v>18</v>
      </c>
      <c r="C5" s="13" t="s">
        <v>19</v>
      </c>
      <c r="D5" s="14">
        <v>285701005</v>
      </c>
      <c r="E5" s="15">
        <v>42942</v>
      </c>
      <c r="F5" s="16">
        <v>678682.96</v>
      </c>
      <c r="G5" s="20">
        <v>24994.33</v>
      </c>
      <c r="H5" s="16">
        <v>685660.51</v>
      </c>
      <c r="I5" s="17">
        <f t="shared" si="0"/>
        <v>-18016.779999999955</v>
      </c>
      <c r="J5" s="18">
        <v>72</v>
      </c>
      <c r="K5" s="18">
        <v>0</v>
      </c>
      <c r="L5" s="18">
        <v>108</v>
      </c>
      <c r="M5" s="19">
        <f t="shared" si="1"/>
        <v>36</v>
      </c>
    </row>
    <row r="6" spans="1:13" x14ac:dyDescent="0.25">
      <c r="A6" s="13" t="s">
        <v>15</v>
      </c>
      <c r="B6" s="13" t="s">
        <v>20</v>
      </c>
      <c r="C6" s="13" t="s">
        <v>21</v>
      </c>
      <c r="D6" s="14">
        <v>505102</v>
      </c>
      <c r="E6" s="15">
        <v>42950</v>
      </c>
      <c r="F6" s="16">
        <v>18434933.559999999</v>
      </c>
      <c r="G6" s="17">
        <v>455691.25</v>
      </c>
      <c r="H6" s="16">
        <v>18626251.800000001</v>
      </c>
      <c r="I6" s="17">
        <f t="shared" si="0"/>
        <v>-264373.00999999791</v>
      </c>
      <c r="J6" s="18">
        <v>470</v>
      </c>
      <c r="K6" s="18">
        <v>59</v>
      </c>
      <c r="L6" s="18">
        <v>542</v>
      </c>
      <c r="M6" s="19">
        <f t="shared" si="1"/>
        <v>13</v>
      </c>
    </row>
    <row r="7" spans="1:13" x14ac:dyDescent="0.25">
      <c r="A7" s="13" t="s">
        <v>15</v>
      </c>
      <c r="B7" s="13" t="s">
        <v>20</v>
      </c>
      <c r="C7" s="13" t="s">
        <v>22</v>
      </c>
      <c r="D7" s="14">
        <v>90812019</v>
      </c>
      <c r="E7" s="15">
        <v>42835</v>
      </c>
      <c r="F7" s="16">
        <v>44837998.950000003</v>
      </c>
      <c r="G7" s="17">
        <v>1045985.76</v>
      </c>
      <c r="H7" s="16">
        <v>47492406.759999998</v>
      </c>
      <c r="I7" s="17">
        <f t="shared" si="0"/>
        <v>1608422.0499999949</v>
      </c>
      <c r="J7" s="18">
        <v>679</v>
      </c>
      <c r="K7" s="18">
        <v>0</v>
      </c>
      <c r="L7" s="18">
        <v>538</v>
      </c>
      <c r="M7" s="19">
        <f t="shared" si="1"/>
        <v>-141</v>
      </c>
    </row>
    <row r="8" spans="1:13" x14ac:dyDescent="0.25">
      <c r="A8" s="13" t="s">
        <v>15</v>
      </c>
      <c r="B8" s="13" t="s">
        <v>23</v>
      </c>
      <c r="C8" s="13" t="s">
        <v>24</v>
      </c>
      <c r="D8" s="14">
        <v>45403041</v>
      </c>
      <c r="E8" s="15">
        <v>42968</v>
      </c>
      <c r="F8" s="16">
        <v>2654056.79</v>
      </c>
      <c r="G8" s="17">
        <v>184486.34</v>
      </c>
      <c r="H8" s="16">
        <v>2794235.89</v>
      </c>
      <c r="I8" s="17">
        <f t="shared" si="0"/>
        <v>-44307.239999999903</v>
      </c>
      <c r="J8" s="18">
        <v>56</v>
      </c>
      <c r="K8" s="18">
        <v>22</v>
      </c>
      <c r="L8" s="18">
        <v>77</v>
      </c>
      <c r="M8" s="19">
        <f t="shared" si="1"/>
        <v>-1</v>
      </c>
    </row>
    <row r="9" spans="1:13" x14ac:dyDescent="0.25">
      <c r="A9" s="13" t="s">
        <v>15</v>
      </c>
      <c r="B9" s="13" t="s">
        <v>23</v>
      </c>
      <c r="C9" s="13" t="s">
        <v>25</v>
      </c>
      <c r="D9" s="14">
        <v>233101014</v>
      </c>
      <c r="E9" s="15">
        <v>42972</v>
      </c>
      <c r="F9" s="16">
        <v>1445914.79</v>
      </c>
      <c r="G9" s="17">
        <v>21534.54</v>
      </c>
      <c r="H9" s="16">
        <v>1295805.67</v>
      </c>
      <c r="I9" s="17">
        <f t="shared" si="0"/>
        <v>-171643.66000000012</v>
      </c>
      <c r="J9" s="18">
        <v>82</v>
      </c>
      <c r="K9" s="18">
        <v>8</v>
      </c>
      <c r="L9" s="18">
        <v>148</v>
      </c>
      <c r="M9" s="19">
        <f t="shared" si="1"/>
        <v>58</v>
      </c>
    </row>
    <row r="10" spans="1:13" x14ac:dyDescent="0.25">
      <c r="A10" s="13" t="s">
        <v>15</v>
      </c>
      <c r="B10" s="13" t="s">
        <v>26</v>
      </c>
      <c r="C10" s="13" t="s">
        <v>21</v>
      </c>
      <c r="D10" s="14">
        <v>602112</v>
      </c>
      <c r="E10" s="15">
        <v>42880</v>
      </c>
      <c r="F10" s="16">
        <v>3498754.25</v>
      </c>
      <c r="G10" s="17">
        <v>14859.84</v>
      </c>
      <c r="H10" s="16">
        <v>3494140.24</v>
      </c>
      <c r="I10" s="17">
        <f t="shared" si="0"/>
        <v>-19473.849999999777</v>
      </c>
      <c r="J10" s="18">
        <v>48</v>
      </c>
      <c r="K10" s="18">
        <v>0</v>
      </c>
      <c r="L10" s="18">
        <v>100</v>
      </c>
      <c r="M10" s="19">
        <f t="shared" si="1"/>
        <v>52</v>
      </c>
    </row>
    <row r="11" spans="1:13" x14ac:dyDescent="0.25">
      <c r="A11" s="13" t="s">
        <v>15</v>
      </c>
      <c r="B11" s="13" t="s">
        <v>27</v>
      </c>
      <c r="C11" s="13" t="s">
        <v>28</v>
      </c>
      <c r="D11" s="14">
        <v>152602009</v>
      </c>
      <c r="E11" s="15">
        <v>42797</v>
      </c>
      <c r="F11" s="16">
        <v>6584662.3099999996</v>
      </c>
      <c r="G11" s="17">
        <v>50870</v>
      </c>
      <c r="H11" s="16">
        <v>6592132.7300000004</v>
      </c>
      <c r="I11" s="17">
        <f t="shared" si="0"/>
        <v>-43399.579999999143</v>
      </c>
      <c r="J11" s="18">
        <v>194</v>
      </c>
      <c r="K11" s="18">
        <v>19</v>
      </c>
      <c r="L11" s="18">
        <v>215</v>
      </c>
      <c r="M11" s="19">
        <f t="shared" si="1"/>
        <v>2</v>
      </c>
    </row>
    <row r="12" spans="1:13" x14ac:dyDescent="0.25">
      <c r="A12" s="13" t="s">
        <v>15</v>
      </c>
      <c r="B12" s="13" t="s">
        <v>29</v>
      </c>
      <c r="C12" s="13" t="s">
        <v>30</v>
      </c>
      <c r="D12" s="14">
        <v>3308038</v>
      </c>
      <c r="E12" s="15">
        <v>42877</v>
      </c>
      <c r="F12" s="16">
        <v>9806711.4299999997</v>
      </c>
      <c r="G12" s="20">
        <v>-467085.05</v>
      </c>
      <c r="H12" s="16">
        <v>9276972.4900000002</v>
      </c>
      <c r="I12" s="17">
        <f t="shared" si="0"/>
        <v>-62653.88999999949</v>
      </c>
      <c r="J12" s="18">
        <v>67</v>
      </c>
      <c r="K12" s="18">
        <v>2</v>
      </c>
      <c r="L12" s="18">
        <v>69</v>
      </c>
      <c r="M12" s="19">
        <f t="shared" si="1"/>
        <v>0</v>
      </c>
    </row>
    <row r="13" spans="1:13" x14ac:dyDescent="0.25">
      <c r="A13" s="13" t="s">
        <v>15</v>
      </c>
      <c r="B13" s="13" t="s">
        <v>29</v>
      </c>
      <c r="C13" s="13" t="s">
        <v>31</v>
      </c>
      <c r="D13" s="14">
        <v>5401031</v>
      </c>
      <c r="E13" s="15">
        <v>42836</v>
      </c>
      <c r="F13" s="16">
        <v>7380051.1699999999</v>
      </c>
      <c r="G13" s="17">
        <v>53592</v>
      </c>
      <c r="H13" s="16">
        <v>7536274.3399999999</v>
      </c>
      <c r="I13" s="17">
        <f t="shared" si="0"/>
        <v>102631.16999999993</v>
      </c>
      <c r="J13" s="18">
        <v>72</v>
      </c>
      <c r="K13" s="18">
        <v>10</v>
      </c>
      <c r="L13" s="18">
        <v>110</v>
      </c>
      <c r="M13" s="19">
        <f t="shared" si="1"/>
        <v>28</v>
      </c>
    </row>
    <row r="14" spans="1:13" x14ac:dyDescent="0.25">
      <c r="A14" s="13" t="s">
        <v>15</v>
      </c>
      <c r="B14" s="13" t="s">
        <v>29</v>
      </c>
      <c r="C14" s="13" t="s">
        <v>22</v>
      </c>
      <c r="D14" s="14">
        <v>90800080</v>
      </c>
      <c r="E14" s="15">
        <v>42800</v>
      </c>
      <c r="F14" s="16">
        <v>448260.5</v>
      </c>
      <c r="G14" s="20">
        <v>14190.4</v>
      </c>
      <c r="H14" s="16">
        <v>472197.4</v>
      </c>
      <c r="I14" s="17">
        <f t="shared" si="0"/>
        <v>9746.5000000000236</v>
      </c>
      <c r="J14" s="18">
        <v>75</v>
      </c>
      <c r="K14" s="18">
        <v>0</v>
      </c>
      <c r="L14" s="18">
        <v>67</v>
      </c>
      <c r="M14" s="19">
        <f t="shared" si="1"/>
        <v>-8</v>
      </c>
    </row>
    <row r="15" spans="1:13" x14ac:dyDescent="0.25">
      <c r="A15" s="13" t="s">
        <v>32</v>
      </c>
      <c r="B15" s="13" t="s">
        <v>33</v>
      </c>
      <c r="C15" s="13" t="s">
        <v>34</v>
      </c>
      <c r="D15" s="14">
        <v>27511077</v>
      </c>
      <c r="E15" s="15">
        <v>42950</v>
      </c>
      <c r="F15" s="16">
        <v>3565812.59</v>
      </c>
      <c r="G15" s="17">
        <v>-176195.5</v>
      </c>
      <c r="H15" s="16">
        <v>3487286.09</v>
      </c>
      <c r="I15" s="17">
        <f t="shared" si="0"/>
        <v>97669</v>
      </c>
      <c r="J15" s="18">
        <v>76</v>
      </c>
      <c r="K15" s="18">
        <v>0</v>
      </c>
      <c r="L15" s="18">
        <v>69</v>
      </c>
      <c r="M15" s="19">
        <f t="shared" si="1"/>
        <v>-7</v>
      </c>
    </row>
    <row r="16" spans="1:13" x14ac:dyDescent="0.25">
      <c r="A16" s="13" t="s">
        <v>32</v>
      </c>
      <c r="B16" s="13" t="s">
        <v>33</v>
      </c>
      <c r="C16" s="13" t="s">
        <v>35</v>
      </c>
      <c r="D16" s="14">
        <v>39701043</v>
      </c>
      <c r="E16" s="15">
        <v>42906</v>
      </c>
      <c r="F16" s="16">
        <v>6779225.7000000002</v>
      </c>
      <c r="G16" s="20">
        <v>0</v>
      </c>
      <c r="H16" s="16">
        <v>6932565.8600000003</v>
      </c>
      <c r="I16" s="17">
        <f t="shared" si="0"/>
        <v>153340.16000000015</v>
      </c>
      <c r="J16" s="18">
        <v>52</v>
      </c>
      <c r="K16" s="18">
        <v>0</v>
      </c>
      <c r="L16" s="18">
        <v>79</v>
      </c>
      <c r="M16" s="19">
        <f t="shared" si="1"/>
        <v>27</v>
      </c>
    </row>
    <row r="17" spans="1:13" x14ac:dyDescent="0.25">
      <c r="A17" s="13" t="s">
        <v>32</v>
      </c>
      <c r="B17" s="13" t="s">
        <v>36</v>
      </c>
      <c r="C17" s="13" t="s">
        <v>37</v>
      </c>
      <c r="D17" s="14">
        <v>4101045</v>
      </c>
      <c r="E17" s="15">
        <v>42822</v>
      </c>
      <c r="F17" s="16">
        <v>9173359.6400000006</v>
      </c>
      <c r="G17" s="17">
        <v>37359.68</v>
      </c>
      <c r="H17" s="16">
        <v>9914154.7599999998</v>
      </c>
      <c r="I17" s="17">
        <f t="shared" si="0"/>
        <v>703435.43999999913</v>
      </c>
      <c r="J17" s="18">
        <v>120</v>
      </c>
      <c r="K17" s="18">
        <v>0</v>
      </c>
      <c r="L17" s="18">
        <v>116</v>
      </c>
      <c r="M17" s="19">
        <f t="shared" si="1"/>
        <v>-4</v>
      </c>
    </row>
    <row r="18" spans="1:13" x14ac:dyDescent="0.25">
      <c r="A18" s="13" t="s">
        <v>32</v>
      </c>
      <c r="B18" s="13" t="s">
        <v>38</v>
      </c>
      <c r="C18" s="13" t="s">
        <v>39</v>
      </c>
      <c r="D18" s="14">
        <v>3005063</v>
      </c>
      <c r="E18" s="15">
        <v>42797</v>
      </c>
      <c r="F18" s="16">
        <v>7498932.21</v>
      </c>
      <c r="G18" s="17">
        <v>-415347.11</v>
      </c>
      <c r="H18" s="16">
        <v>7337566.0199999996</v>
      </c>
      <c r="I18" s="17">
        <f t="shared" si="0"/>
        <v>253980.91999999958</v>
      </c>
      <c r="J18" s="18">
        <v>125</v>
      </c>
      <c r="K18" s="18">
        <v>3</v>
      </c>
      <c r="L18" s="18">
        <v>121</v>
      </c>
      <c r="M18" s="19">
        <f t="shared" si="1"/>
        <v>-7</v>
      </c>
    </row>
    <row r="19" spans="1:13" x14ac:dyDescent="0.25">
      <c r="A19" s="13" t="s">
        <v>32</v>
      </c>
      <c r="B19" s="13" t="s">
        <v>38</v>
      </c>
      <c r="C19" s="13" t="s">
        <v>40</v>
      </c>
      <c r="D19" s="14">
        <v>3006056</v>
      </c>
      <c r="E19" s="15">
        <v>42962</v>
      </c>
      <c r="F19" s="16">
        <v>19606573.390000001</v>
      </c>
      <c r="G19" s="17">
        <v>26480.14</v>
      </c>
      <c r="H19" s="16">
        <v>19219408.670000002</v>
      </c>
      <c r="I19" s="17">
        <f t="shared" si="0"/>
        <v>-413644.85999999882</v>
      </c>
      <c r="J19" s="18">
        <v>170</v>
      </c>
      <c r="K19" s="18">
        <v>45</v>
      </c>
      <c r="L19" s="18">
        <v>209</v>
      </c>
      <c r="M19" s="19">
        <f t="shared" si="1"/>
        <v>-6</v>
      </c>
    </row>
    <row r="20" spans="1:13" x14ac:dyDescent="0.25">
      <c r="A20" s="13" t="s">
        <v>32</v>
      </c>
      <c r="B20" s="13" t="s">
        <v>38</v>
      </c>
      <c r="C20" s="13" t="s">
        <v>41</v>
      </c>
      <c r="D20" s="14">
        <v>90403017</v>
      </c>
      <c r="E20" s="15">
        <v>42913</v>
      </c>
      <c r="F20" s="16">
        <v>938346.79</v>
      </c>
      <c r="G20" s="17">
        <v>-616.17999999999995</v>
      </c>
      <c r="H20" s="16">
        <v>852506.37</v>
      </c>
      <c r="I20" s="17">
        <f t="shared" si="0"/>
        <v>-85224.240000000049</v>
      </c>
      <c r="J20" s="18">
        <v>57</v>
      </c>
      <c r="K20" s="18">
        <v>0</v>
      </c>
      <c r="L20" s="18">
        <v>49</v>
      </c>
      <c r="M20" s="19">
        <f t="shared" si="1"/>
        <v>-8</v>
      </c>
    </row>
    <row r="21" spans="1:13" x14ac:dyDescent="0.25">
      <c r="A21" s="13" t="s">
        <v>32</v>
      </c>
      <c r="B21" s="13" t="s">
        <v>42</v>
      </c>
      <c r="C21" s="13" t="s">
        <v>39</v>
      </c>
      <c r="D21" s="14">
        <v>3001032</v>
      </c>
      <c r="E21" s="15">
        <v>42928</v>
      </c>
      <c r="F21" s="16">
        <v>7967738.8099999996</v>
      </c>
      <c r="G21" s="17">
        <v>172922.12</v>
      </c>
      <c r="H21" s="16">
        <v>7746312.75</v>
      </c>
      <c r="I21" s="17">
        <f t="shared" si="0"/>
        <v>-394348.17999999959</v>
      </c>
      <c r="J21" s="18">
        <v>94</v>
      </c>
      <c r="K21" s="18">
        <v>0</v>
      </c>
      <c r="L21" s="18">
        <v>93</v>
      </c>
      <c r="M21" s="19">
        <f t="shared" si="1"/>
        <v>-1</v>
      </c>
    </row>
    <row r="22" spans="1:13" x14ac:dyDescent="0.25">
      <c r="A22" s="13" t="s">
        <v>32</v>
      </c>
      <c r="B22" s="13" t="s">
        <v>43</v>
      </c>
      <c r="C22" s="13" t="s">
        <v>22</v>
      </c>
      <c r="D22" s="14">
        <v>90400161</v>
      </c>
      <c r="E22" s="15">
        <v>42853</v>
      </c>
      <c r="F22" s="16">
        <v>1946236.07</v>
      </c>
      <c r="G22" s="17">
        <v>10000</v>
      </c>
      <c r="H22" s="16">
        <v>1721416.37</v>
      </c>
      <c r="I22" s="17">
        <f t="shared" si="0"/>
        <v>-234819.69999999995</v>
      </c>
      <c r="J22" s="18">
        <v>210</v>
      </c>
      <c r="K22" s="18">
        <v>3</v>
      </c>
      <c r="L22" s="18">
        <v>127</v>
      </c>
      <c r="M22" s="19">
        <f t="shared" si="1"/>
        <v>-86</v>
      </c>
    </row>
    <row r="23" spans="1:13" x14ac:dyDescent="0.25">
      <c r="A23" s="13" t="s">
        <v>32</v>
      </c>
      <c r="B23" s="13" t="s">
        <v>43</v>
      </c>
      <c r="C23" s="13" t="s">
        <v>22</v>
      </c>
      <c r="D23" s="14">
        <v>90400162</v>
      </c>
      <c r="E23" s="15">
        <v>42885</v>
      </c>
      <c r="F23" s="16">
        <v>369998.68</v>
      </c>
      <c r="G23" s="17">
        <v>7479.6</v>
      </c>
      <c r="H23" s="16">
        <v>377478.28</v>
      </c>
      <c r="I23" s="17">
        <f t="shared" si="0"/>
        <v>3.4560798667371273E-11</v>
      </c>
      <c r="J23" s="18">
        <v>74</v>
      </c>
      <c r="K23" s="18">
        <v>0</v>
      </c>
      <c r="L23" s="18">
        <v>13</v>
      </c>
      <c r="M23" s="19">
        <f t="shared" si="1"/>
        <v>-61</v>
      </c>
    </row>
    <row r="24" spans="1:13" x14ac:dyDescent="0.25">
      <c r="A24" s="13" t="s">
        <v>32</v>
      </c>
      <c r="B24" s="13" t="s">
        <v>44</v>
      </c>
      <c r="C24" s="13" t="s">
        <v>40</v>
      </c>
      <c r="D24" s="14">
        <v>16908022</v>
      </c>
      <c r="E24" s="15">
        <v>42870</v>
      </c>
      <c r="F24" s="16">
        <v>996579.09</v>
      </c>
      <c r="G24" s="20">
        <v>-12658.43</v>
      </c>
      <c r="H24" s="16">
        <v>788116.42</v>
      </c>
      <c r="I24" s="17">
        <f t="shared" si="0"/>
        <v>-195804.23999999993</v>
      </c>
      <c r="J24" s="18">
        <v>76</v>
      </c>
      <c r="K24" s="18">
        <v>0</v>
      </c>
      <c r="L24" s="18">
        <v>76</v>
      </c>
      <c r="M24" s="19">
        <f t="shared" si="1"/>
        <v>0</v>
      </c>
    </row>
    <row r="25" spans="1:13" x14ac:dyDescent="0.25">
      <c r="A25" s="13" t="s">
        <v>32</v>
      </c>
      <c r="B25" s="13" t="s">
        <v>45</v>
      </c>
      <c r="C25" s="13" t="s">
        <v>46</v>
      </c>
      <c r="D25" s="14">
        <v>23806029</v>
      </c>
      <c r="E25" s="15">
        <v>42888</v>
      </c>
      <c r="F25" s="16">
        <v>7825684.4299999997</v>
      </c>
      <c r="G25" s="17">
        <v>-2752</v>
      </c>
      <c r="H25" s="16">
        <v>8125791.3899999997</v>
      </c>
      <c r="I25" s="17">
        <f t="shared" si="0"/>
        <v>302858.95999999996</v>
      </c>
      <c r="J25" s="18">
        <v>57</v>
      </c>
      <c r="K25" s="18">
        <v>0</v>
      </c>
      <c r="L25" s="18">
        <v>55</v>
      </c>
      <c r="M25" s="19">
        <f t="shared" si="1"/>
        <v>-2</v>
      </c>
    </row>
    <row r="26" spans="1:13" x14ac:dyDescent="0.25">
      <c r="A26" s="13" t="s">
        <v>47</v>
      </c>
      <c r="B26" s="13" t="s">
        <v>48</v>
      </c>
      <c r="C26" s="13" t="s">
        <v>49</v>
      </c>
      <c r="D26" s="14">
        <v>1012067</v>
      </c>
      <c r="E26" s="15">
        <v>42906</v>
      </c>
      <c r="F26" s="16">
        <v>1829345.43</v>
      </c>
      <c r="G26" s="20">
        <v>-806106.53</v>
      </c>
      <c r="H26" s="16">
        <v>782795.38</v>
      </c>
      <c r="I26" s="17">
        <f t="shared" si="0"/>
        <v>-240443.5199999999</v>
      </c>
      <c r="J26" s="18">
        <v>195</v>
      </c>
      <c r="K26" s="18">
        <v>7</v>
      </c>
      <c r="L26" s="18">
        <v>193</v>
      </c>
      <c r="M26" s="19">
        <f t="shared" si="1"/>
        <v>-9</v>
      </c>
    </row>
    <row r="27" spans="1:13" x14ac:dyDescent="0.25">
      <c r="A27" s="13" t="s">
        <v>47</v>
      </c>
      <c r="B27" s="13" t="s">
        <v>48</v>
      </c>
      <c r="C27" s="13" t="s">
        <v>50</v>
      </c>
      <c r="D27" s="14">
        <v>4608016</v>
      </c>
      <c r="E27" s="15">
        <v>42942</v>
      </c>
      <c r="F27" s="16">
        <v>381220</v>
      </c>
      <c r="G27" s="17">
        <v>0</v>
      </c>
      <c r="H27" s="16">
        <v>381220</v>
      </c>
      <c r="I27" s="17">
        <f t="shared" si="0"/>
        <v>0</v>
      </c>
      <c r="J27" s="18">
        <v>120</v>
      </c>
      <c r="K27" s="18">
        <v>0</v>
      </c>
      <c r="L27" s="18">
        <v>27</v>
      </c>
      <c r="M27" s="19">
        <f t="shared" si="1"/>
        <v>-93</v>
      </c>
    </row>
    <row r="28" spans="1:13" x14ac:dyDescent="0.25">
      <c r="A28" s="13" t="s">
        <v>47</v>
      </c>
      <c r="B28" s="13" t="s">
        <v>48</v>
      </c>
      <c r="C28" s="13" t="s">
        <v>51</v>
      </c>
      <c r="D28" s="14">
        <v>61007098</v>
      </c>
      <c r="E28" s="15">
        <v>42852</v>
      </c>
      <c r="F28" s="16">
        <v>3821270.5</v>
      </c>
      <c r="G28" s="17">
        <v>31452.04</v>
      </c>
      <c r="H28" s="16">
        <v>4044069.59</v>
      </c>
      <c r="I28" s="17">
        <f t="shared" si="0"/>
        <v>191347.04999999984</v>
      </c>
      <c r="J28" s="18">
        <v>290</v>
      </c>
      <c r="K28" s="18">
        <v>0</v>
      </c>
      <c r="L28" s="18">
        <v>277</v>
      </c>
      <c r="M28" s="19">
        <f t="shared" si="1"/>
        <v>-13</v>
      </c>
    </row>
    <row r="29" spans="1:13" x14ac:dyDescent="0.25">
      <c r="A29" s="13" t="s">
        <v>47</v>
      </c>
      <c r="B29" s="13" t="s">
        <v>52</v>
      </c>
      <c r="C29" s="13" t="s">
        <v>53</v>
      </c>
      <c r="D29" s="14">
        <v>54608011</v>
      </c>
      <c r="E29" s="15">
        <v>42874</v>
      </c>
      <c r="F29" s="16">
        <v>1162910.3999999999</v>
      </c>
      <c r="G29" s="20">
        <v>78796.800000000003</v>
      </c>
      <c r="H29" s="16">
        <v>1242252.8700000001</v>
      </c>
      <c r="I29" s="17">
        <f t="shared" si="0"/>
        <v>545.67000000020198</v>
      </c>
      <c r="J29" s="18">
        <v>150</v>
      </c>
      <c r="K29" s="18">
        <v>15</v>
      </c>
      <c r="L29" s="18">
        <v>178</v>
      </c>
      <c r="M29" s="19">
        <f t="shared" si="1"/>
        <v>13</v>
      </c>
    </row>
    <row r="30" spans="1:13" x14ac:dyDescent="0.25">
      <c r="A30" s="13" t="s">
        <v>47</v>
      </c>
      <c r="B30" s="13" t="s">
        <v>54</v>
      </c>
      <c r="C30" s="13" t="s">
        <v>21</v>
      </c>
      <c r="D30" s="14">
        <v>49508095</v>
      </c>
      <c r="E30" s="15">
        <v>42874</v>
      </c>
      <c r="F30" s="16">
        <v>7872292.1200000001</v>
      </c>
      <c r="G30" s="17">
        <v>470421.77</v>
      </c>
      <c r="H30" s="16">
        <v>8730188.5700000003</v>
      </c>
      <c r="I30" s="17">
        <f t="shared" si="0"/>
        <v>387474.68000000017</v>
      </c>
      <c r="J30" s="18">
        <v>110</v>
      </c>
      <c r="K30" s="18">
        <v>0</v>
      </c>
      <c r="L30" s="18">
        <v>100</v>
      </c>
      <c r="M30" s="19">
        <f t="shared" si="1"/>
        <v>-10</v>
      </c>
    </row>
    <row r="31" spans="1:13" x14ac:dyDescent="0.25">
      <c r="A31" s="13" t="s">
        <v>47</v>
      </c>
      <c r="B31" s="13" t="s">
        <v>54</v>
      </c>
      <c r="C31" s="13" t="s">
        <v>21</v>
      </c>
      <c r="D31" s="14">
        <v>49508096</v>
      </c>
      <c r="E31" s="15">
        <v>42845</v>
      </c>
      <c r="F31" s="16">
        <v>1038536.77</v>
      </c>
      <c r="G31" s="20">
        <v>0</v>
      </c>
      <c r="H31" s="16">
        <v>1045544.42</v>
      </c>
      <c r="I31" s="17">
        <f t="shared" si="0"/>
        <v>7007.6500000000233</v>
      </c>
      <c r="J31" s="18">
        <v>245</v>
      </c>
      <c r="K31" s="18">
        <v>0</v>
      </c>
      <c r="L31" s="18">
        <v>200</v>
      </c>
      <c r="M31" s="19">
        <f t="shared" si="1"/>
        <v>-45</v>
      </c>
    </row>
    <row r="32" spans="1:13" x14ac:dyDescent="0.25">
      <c r="A32" s="13" t="s">
        <v>47</v>
      </c>
      <c r="B32" s="13" t="s">
        <v>55</v>
      </c>
      <c r="C32" s="13" t="s">
        <v>56</v>
      </c>
      <c r="D32" s="14">
        <v>6206053</v>
      </c>
      <c r="E32" s="15">
        <v>42880</v>
      </c>
      <c r="F32" s="16">
        <v>2050585.72</v>
      </c>
      <c r="G32" s="20">
        <v>101411.74</v>
      </c>
      <c r="H32" s="16">
        <v>2268977.7200000002</v>
      </c>
      <c r="I32" s="17">
        <f t="shared" si="0"/>
        <v>116980.26000000023</v>
      </c>
      <c r="J32" s="18">
        <v>50</v>
      </c>
      <c r="K32" s="18">
        <v>0</v>
      </c>
      <c r="L32" s="18">
        <v>52</v>
      </c>
      <c r="M32" s="19">
        <f t="shared" si="1"/>
        <v>2</v>
      </c>
    </row>
    <row r="33" spans="1:13" x14ac:dyDescent="0.25">
      <c r="A33" s="13" t="s">
        <v>47</v>
      </c>
      <c r="B33" s="13" t="s">
        <v>55</v>
      </c>
      <c r="C33" s="13" t="s">
        <v>57</v>
      </c>
      <c r="D33" s="14">
        <v>56903021</v>
      </c>
      <c r="E33" s="15">
        <v>42930</v>
      </c>
      <c r="F33" s="16">
        <v>1204182.24</v>
      </c>
      <c r="G33" s="17">
        <v>88060.28</v>
      </c>
      <c r="H33" s="16">
        <v>1303620.5900000001</v>
      </c>
      <c r="I33" s="17">
        <f t="shared" si="0"/>
        <v>11378.070000000094</v>
      </c>
      <c r="J33" s="18">
        <v>63</v>
      </c>
      <c r="K33" s="18">
        <v>0</v>
      </c>
      <c r="L33" s="18">
        <v>61</v>
      </c>
      <c r="M33" s="19">
        <f t="shared" si="1"/>
        <v>-2</v>
      </c>
    </row>
    <row r="34" spans="1:13" x14ac:dyDescent="0.25">
      <c r="A34" s="13" t="s">
        <v>47</v>
      </c>
      <c r="B34" s="13" t="s">
        <v>58</v>
      </c>
      <c r="C34" s="13" t="s">
        <v>59</v>
      </c>
      <c r="D34" s="14">
        <v>22105088</v>
      </c>
      <c r="E34" s="15">
        <v>42823</v>
      </c>
      <c r="F34" s="16">
        <v>2995056.85</v>
      </c>
      <c r="G34" s="20">
        <v>327626.83</v>
      </c>
      <c r="H34" s="16">
        <v>3453628.7</v>
      </c>
      <c r="I34" s="17">
        <f t="shared" si="0"/>
        <v>130945.02000000008</v>
      </c>
      <c r="J34" s="18">
        <v>55</v>
      </c>
      <c r="K34" s="18">
        <v>0</v>
      </c>
      <c r="L34" s="18">
        <v>75</v>
      </c>
      <c r="M34" s="19">
        <f t="shared" si="1"/>
        <v>20</v>
      </c>
    </row>
    <row r="35" spans="1:13" x14ac:dyDescent="0.25">
      <c r="A35" s="13" t="s">
        <v>60</v>
      </c>
      <c r="B35" s="13" t="s">
        <v>61</v>
      </c>
      <c r="C35" s="13" t="s">
        <v>62</v>
      </c>
      <c r="D35" s="14">
        <v>11406030</v>
      </c>
      <c r="E35" s="15">
        <v>42853</v>
      </c>
      <c r="F35" s="16">
        <v>19049776.57</v>
      </c>
      <c r="G35" s="17">
        <v>945623.78</v>
      </c>
      <c r="H35" s="16">
        <v>20453629.550000001</v>
      </c>
      <c r="I35" s="17">
        <f t="shared" si="0"/>
        <v>458229.20000000042</v>
      </c>
      <c r="J35" s="18">
        <v>301</v>
      </c>
      <c r="K35" s="18">
        <v>90</v>
      </c>
      <c r="L35" s="18">
        <v>390</v>
      </c>
      <c r="M35" s="19">
        <f t="shared" si="1"/>
        <v>-1</v>
      </c>
    </row>
    <row r="36" spans="1:13" x14ac:dyDescent="0.25">
      <c r="A36" s="13" t="s">
        <v>60</v>
      </c>
      <c r="B36" s="13" t="s">
        <v>61</v>
      </c>
      <c r="C36" s="13" t="s">
        <v>63</v>
      </c>
      <c r="D36" s="14">
        <v>26503048</v>
      </c>
      <c r="E36" s="15">
        <v>42923</v>
      </c>
      <c r="F36" s="16">
        <v>286525.3</v>
      </c>
      <c r="G36" s="17">
        <v>11611.21</v>
      </c>
      <c r="H36" s="16">
        <v>312888.74</v>
      </c>
      <c r="I36" s="17">
        <f t="shared" si="0"/>
        <v>14752.230000000003</v>
      </c>
      <c r="J36" s="18">
        <v>32</v>
      </c>
      <c r="K36" s="18">
        <v>0</v>
      </c>
      <c r="L36" s="18">
        <v>20</v>
      </c>
      <c r="M36" s="19">
        <f t="shared" si="1"/>
        <v>-12</v>
      </c>
    </row>
    <row r="37" spans="1:13" x14ac:dyDescent="0.25">
      <c r="A37" s="13" t="s">
        <v>60</v>
      </c>
      <c r="B37" s="13" t="s">
        <v>61</v>
      </c>
      <c r="C37" s="13" t="s">
        <v>63</v>
      </c>
      <c r="D37" s="14">
        <v>26505071</v>
      </c>
      <c r="E37" s="15">
        <v>42850</v>
      </c>
      <c r="F37" s="16">
        <v>13669975.32</v>
      </c>
      <c r="G37" s="20">
        <v>8765.7999999999993</v>
      </c>
      <c r="H37" s="16">
        <v>13468670.800000001</v>
      </c>
      <c r="I37" s="17">
        <f t="shared" si="0"/>
        <v>-210070.31999999954</v>
      </c>
      <c r="J37" s="18">
        <v>346</v>
      </c>
      <c r="K37" s="18">
        <v>0</v>
      </c>
      <c r="L37" s="18">
        <v>307</v>
      </c>
      <c r="M37" s="19">
        <f t="shared" si="1"/>
        <v>-39</v>
      </c>
    </row>
    <row r="38" spans="1:13" x14ac:dyDescent="0.25">
      <c r="A38" s="13" t="s">
        <v>60</v>
      </c>
      <c r="B38" s="13" t="s">
        <v>61</v>
      </c>
      <c r="C38" s="13" t="s">
        <v>64</v>
      </c>
      <c r="D38" s="14">
        <v>47201041</v>
      </c>
      <c r="E38" s="15">
        <v>42807</v>
      </c>
      <c r="F38" s="16">
        <v>423190.77</v>
      </c>
      <c r="G38" s="17">
        <v>20043.38</v>
      </c>
      <c r="H38" s="16">
        <v>431830.73</v>
      </c>
      <c r="I38" s="17">
        <f t="shared" si="0"/>
        <v>-11403.420000000038</v>
      </c>
      <c r="J38" s="18">
        <v>15</v>
      </c>
      <c r="K38" s="18">
        <v>0</v>
      </c>
      <c r="L38" s="18">
        <v>11</v>
      </c>
      <c r="M38" s="19">
        <f t="shared" si="1"/>
        <v>-4</v>
      </c>
    </row>
    <row r="39" spans="1:13" x14ac:dyDescent="0.25">
      <c r="A39" s="13" t="s">
        <v>60</v>
      </c>
      <c r="B39" s="13" t="s">
        <v>61</v>
      </c>
      <c r="C39" s="13" t="s">
        <v>65</v>
      </c>
      <c r="D39" s="14">
        <v>91418091</v>
      </c>
      <c r="E39" s="15">
        <v>42972</v>
      </c>
      <c r="F39" s="16">
        <v>529317.55000000005</v>
      </c>
      <c r="G39" s="17">
        <v>0</v>
      </c>
      <c r="H39" s="16">
        <v>518173.55</v>
      </c>
      <c r="I39" s="17">
        <f t="shared" si="0"/>
        <v>-11144.000000000058</v>
      </c>
      <c r="J39" s="18">
        <v>95</v>
      </c>
      <c r="K39" s="18">
        <v>0</v>
      </c>
      <c r="L39" s="18">
        <v>90</v>
      </c>
      <c r="M39" s="19">
        <f t="shared" si="1"/>
        <v>-5</v>
      </c>
    </row>
    <row r="40" spans="1:13" x14ac:dyDescent="0.25">
      <c r="A40" s="13" t="s">
        <v>60</v>
      </c>
      <c r="B40" s="13" t="s">
        <v>61</v>
      </c>
      <c r="C40" s="13" t="s">
        <v>66</v>
      </c>
      <c r="D40" s="14">
        <v>91418108</v>
      </c>
      <c r="E40" s="15">
        <v>42898</v>
      </c>
      <c r="F40" s="16">
        <v>431059.21</v>
      </c>
      <c r="G40" s="20">
        <v>2484</v>
      </c>
      <c r="H40" s="16">
        <v>420652.11</v>
      </c>
      <c r="I40" s="17">
        <f t="shared" si="0"/>
        <v>-12891.100000000035</v>
      </c>
      <c r="J40" s="18">
        <v>75</v>
      </c>
      <c r="K40" s="18">
        <v>0</v>
      </c>
      <c r="L40" s="18">
        <v>65</v>
      </c>
      <c r="M40" s="19">
        <f t="shared" si="1"/>
        <v>-10</v>
      </c>
    </row>
    <row r="41" spans="1:13" x14ac:dyDescent="0.25">
      <c r="A41" s="13" t="s">
        <v>60</v>
      </c>
      <c r="B41" s="13" t="s">
        <v>61</v>
      </c>
      <c r="C41" s="13" t="s">
        <v>67</v>
      </c>
      <c r="D41" s="14">
        <v>268601011</v>
      </c>
      <c r="E41" s="15">
        <v>42817</v>
      </c>
      <c r="F41" s="16">
        <v>1212626.25</v>
      </c>
      <c r="G41" s="17">
        <v>151057.01</v>
      </c>
      <c r="H41" s="16">
        <v>1372413.63</v>
      </c>
      <c r="I41" s="17">
        <f t="shared" si="0"/>
        <v>8730.3699999998789</v>
      </c>
      <c r="J41" s="18">
        <v>115</v>
      </c>
      <c r="K41" s="18">
        <v>85</v>
      </c>
      <c r="L41" s="18">
        <v>200</v>
      </c>
      <c r="M41" s="19">
        <f t="shared" si="1"/>
        <v>0</v>
      </c>
    </row>
    <row r="42" spans="1:13" x14ac:dyDescent="0.25">
      <c r="A42" s="13" t="s">
        <v>60</v>
      </c>
      <c r="B42" s="13" t="s">
        <v>68</v>
      </c>
      <c r="C42" s="13" t="s">
        <v>69</v>
      </c>
      <c r="D42" s="14">
        <v>11305047</v>
      </c>
      <c r="E42" s="15">
        <v>42818</v>
      </c>
      <c r="F42" s="16">
        <v>1397340.04</v>
      </c>
      <c r="G42" s="20">
        <v>63856.9</v>
      </c>
      <c r="H42" s="16">
        <v>1549889.08</v>
      </c>
      <c r="I42" s="17">
        <f t="shared" si="0"/>
        <v>88692.140000000043</v>
      </c>
      <c r="J42" s="18">
        <v>55</v>
      </c>
      <c r="K42" s="18">
        <v>0</v>
      </c>
      <c r="L42" s="18">
        <v>41</v>
      </c>
      <c r="M42" s="19">
        <f t="shared" si="1"/>
        <v>-14</v>
      </c>
    </row>
    <row r="43" spans="1:13" x14ac:dyDescent="0.25">
      <c r="A43" s="13" t="s">
        <v>60</v>
      </c>
      <c r="B43" s="13" t="s">
        <v>68</v>
      </c>
      <c r="C43" s="13" t="s">
        <v>70</v>
      </c>
      <c r="D43" s="14">
        <v>335102005</v>
      </c>
      <c r="E43" s="15">
        <v>42837</v>
      </c>
      <c r="F43" s="16">
        <v>3490778.45</v>
      </c>
      <c r="G43" s="17">
        <v>-110886.15</v>
      </c>
      <c r="H43" s="16">
        <v>3367320.34</v>
      </c>
      <c r="I43" s="17">
        <f t="shared" si="0"/>
        <v>-12571.960000000341</v>
      </c>
      <c r="J43" s="18">
        <v>225</v>
      </c>
      <c r="K43" s="18">
        <v>34</v>
      </c>
      <c r="L43" s="18">
        <v>253</v>
      </c>
      <c r="M43" s="19">
        <f t="shared" si="1"/>
        <v>-6</v>
      </c>
    </row>
    <row r="44" spans="1:13" x14ac:dyDescent="0.25">
      <c r="A44" s="13" t="s">
        <v>60</v>
      </c>
      <c r="B44" s="13" t="s">
        <v>71</v>
      </c>
      <c r="C44" s="13" t="s">
        <v>69</v>
      </c>
      <c r="D44" s="14">
        <v>25201074</v>
      </c>
      <c r="E44" s="15">
        <v>42815</v>
      </c>
      <c r="F44" s="16">
        <v>2392271.35</v>
      </c>
      <c r="G44" s="17">
        <v>79352.460000000006</v>
      </c>
      <c r="H44" s="16">
        <v>2552279.5699999998</v>
      </c>
      <c r="I44" s="17">
        <f t="shared" si="0"/>
        <v>80655.759999999733</v>
      </c>
      <c r="J44" s="18">
        <v>62</v>
      </c>
      <c r="K44" s="18">
        <v>0</v>
      </c>
      <c r="L44" s="18">
        <v>54</v>
      </c>
      <c r="M44" s="19">
        <f t="shared" si="1"/>
        <v>-8</v>
      </c>
    </row>
    <row r="45" spans="1:13" x14ac:dyDescent="0.25">
      <c r="A45" s="13" t="s">
        <v>60</v>
      </c>
      <c r="B45" s="13" t="s">
        <v>71</v>
      </c>
      <c r="C45" s="13" t="s">
        <v>63</v>
      </c>
      <c r="D45" s="14">
        <v>70001040</v>
      </c>
      <c r="E45" s="15">
        <v>42915</v>
      </c>
      <c r="F45" s="16">
        <v>113531</v>
      </c>
      <c r="G45" s="17">
        <v>0</v>
      </c>
      <c r="H45" s="16">
        <v>115302</v>
      </c>
      <c r="I45" s="17">
        <f t="shared" si="0"/>
        <v>1771</v>
      </c>
      <c r="J45" s="18">
        <v>64</v>
      </c>
      <c r="K45" s="18">
        <v>0</v>
      </c>
      <c r="L45" s="18">
        <v>64</v>
      </c>
      <c r="M45" s="19">
        <f t="shared" si="1"/>
        <v>0</v>
      </c>
    </row>
    <row r="46" spans="1:13" x14ac:dyDescent="0.25">
      <c r="A46" s="13" t="s">
        <v>60</v>
      </c>
      <c r="B46" s="13" t="s">
        <v>72</v>
      </c>
      <c r="C46" s="13" t="s">
        <v>73</v>
      </c>
      <c r="D46" s="14">
        <v>28701015</v>
      </c>
      <c r="E46" s="15">
        <v>42852</v>
      </c>
      <c r="F46" s="16">
        <v>2205029.54</v>
      </c>
      <c r="G46" s="17">
        <v>58435.25</v>
      </c>
      <c r="H46" s="16">
        <v>2520761.5499999998</v>
      </c>
      <c r="I46" s="17">
        <f t="shared" si="0"/>
        <v>257296.75999999978</v>
      </c>
      <c r="J46" s="18">
        <v>40</v>
      </c>
      <c r="K46" s="18">
        <v>1</v>
      </c>
      <c r="L46" s="18">
        <v>40</v>
      </c>
      <c r="M46" s="19">
        <f t="shared" si="1"/>
        <v>-1</v>
      </c>
    </row>
    <row r="47" spans="1:13" x14ac:dyDescent="0.25">
      <c r="A47" s="13" t="s">
        <v>60</v>
      </c>
      <c r="B47" s="13" t="s">
        <v>74</v>
      </c>
      <c r="C47" s="13" t="s">
        <v>66</v>
      </c>
      <c r="D47" s="14">
        <v>91419022</v>
      </c>
      <c r="E47" s="15">
        <v>42970</v>
      </c>
      <c r="F47" s="16">
        <v>2659843.08</v>
      </c>
      <c r="G47" s="17">
        <v>28423.14</v>
      </c>
      <c r="H47" s="16">
        <v>2735756.21</v>
      </c>
      <c r="I47" s="17">
        <f t="shared" si="0"/>
        <v>47489.989999999889</v>
      </c>
      <c r="J47" s="18">
        <v>623</v>
      </c>
      <c r="K47" s="18">
        <v>0</v>
      </c>
      <c r="L47" s="18">
        <v>584</v>
      </c>
      <c r="M47" s="19">
        <f t="shared" si="1"/>
        <v>-39</v>
      </c>
    </row>
    <row r="48" spans="1:13" x14ac:dyDescent="0.25">
      <c r="A48" s="13" t="s">
        <v>60</v>
      </c>
      <c r="B48" s="13" t="s">
        <v>74</v>
      </c>
      <c r="C48" s="13" t="s">
        <v>75</v>
      </c>
      <c r="D48" s="14">
        <v>271901008</v>
      </c>
      <c r="E48" s="15">
        <v>42807</v>
      </c>
      <c r="F48" s="16">
        <v>2899581.31</v>
      </c>
      <c r="G48" s="17">
        <v>-58265.4</v>
      </c>
      <c r="H48" s="16">
        <v>2710899.58</v>
      </c>
      <c r="I48" s="17">
        <f t="shared" si="0"/>
        <v>-130416.32999999999</v>
      </c>
      <c r="J48" s="18">
        <v>159</v>
      </c>
      <c r="K48" s="18">
        <v>82</v>
      </c>
      <c r="L48" s="18">
        <v>510</v>
      </c>
      <c r="M48" s="19">
        <f t="shared" si="1"/>
        <v>269</v>
      </c>
    </row>
    <row r="49" spans="1:13" x14ac:dyDescent="0.25">
      <c r="A49" s="13" t="s">
        <v>60</v>
      </c>
      <c r="B49" s="13" t="s">
        <v>76</v>
      </c>
      <c r="C49" s="13" t="s">
        <v>77</v>
      </c>
      <c r="D49" s="14">
        <v>1603096</v>
      </c>
      <c r="E49" s="15">
        <v>42808</v>
      </c>
      <c r="F49" s="16">
        <v>1166528.52</v>
      </c>
      <c r="G49" s="20">
        <v>14395.94</v>
      </c>
      <c r="H49" s="16">
        <v>1288079.8700000001</v>
      </c>
      <c r="I49" s="17">
        <f t="shared" si="0"/>
        <v>107155.41000000009</v>
      </c>
      <c r="J49" s="18">
        <v>36</v>
      </c>
      <c r="K49" s="18">
        <v>0</v>
      </c>
      <c r="L49" s="18">
        <v>33</v>
      </c>
      <c r="M49" s="19">
        <f t="shared" si="1"/>
        <v>-3</v>
      </c>
    </row>
    <row r="50" spans="1:13" x14ac:dyDescent="0.25">
      <c r="A50" s="13" t="s">
        <v>60</v>
      </c>
      <c r="B50" s="13" t="s">
        <v>76</v>
      </c>
      <c r="C50" s="13" t="s">
        <v>77</v>
      </c>
      <c r="D50" s="14">
        <v>1603101</v>
      </c>
      <c r="E50" s="15">
        <v>42873</v>
      </c>
      <c r="F50" s="16">
        <v>386404.3</v>
      </c>
      <c r="G50" s="17">
        <v>-48520.13</v>
      </c>
      <c r="H50" s="16">
        <v>328419.14</v>
      </c>
      <c r="I50" s="17">
        <f t="shared" si="0"/>
        <v>-9465.029999999977</v>
      </c>
      <c r="J50" s="18">
        <v>14</v>
      </c>
      <c r="K50" s="18">
        <v>0</v>
      </c>
      <c r="L50" s="18">
        <v>16</v>
      </c>
      <c r="M50" s="19">
        <f t="shared" si="1"/>
        <v>2</v>
      </c>
    </row>
    <row r="51" spans="1:13" x14ac:dyDescent="0.25">
      <c r="A51" s="13" t="s">
        <v>60</v>
      </c>
      <c r="B51" s="13" t="s">
        <v>76</v>
      </c>
      <c r="C51" s="13" t="s">
        <v>62</v>
      </c>
      <c r="D51" s="14">
        <v>11307067</v>
      </c>
      <c r="E51" s="15">
        <v>42873</v>
      </c>
      <c r="F51" s="16">
        <v>816443</v>
      </c>
      <c r="G51" s="20">
        <v>6185</v>
      </c>
      <c r="H51" s="16">
        <v>850118.86</v>
      </c>
      <c r="I51" s="17">
        <f t="shared" si="0"/>
        <v>27490.859999999986</v>
      </c>
      <c r="J51" s="18">
        <v>29</v>
      </c>
      <c r="K51" s="18">
        <v>0</v>
      </c>
      <c r="L51" s="18">
        <v>17</v>
      </c>
      <c r="M51" s="19">
        <f t="shared" si="1"/>
        <v>-12</v>
      </c>
    </row>
    <row r="52" spans="1:13" x14ac:dyDescent="0.25">
      <c r="A52" s="13" t="s">
        <v>60</v>
      </c>
      <c r="B52" s="13" t="s">
        <v>76</v>
      </c>
      <c r="C52" s="13" t="s">
        <v>78</v>
      </c>
      <c r="D52" s="14">
        <v>28503053</v>
      </c>
      <c r="E52" s="15">
        <v>42942</v>
      </c>
      <c r="F52" s="16">
        <v>1923900.41</v>
      </c>
      <c r="G52" s="20">
        <v>6127.92</v>
      </c>
      <c r="H52" s="16">
        <v>1884965.75</v>
      </c>
      <c r="I52" s="17">
        <f t="shared" si="0"/>
        <v>-45062.579999999914</v>
      </c>
      <c r="J52" s="18">
        <v>126</v>
      </c>
      <c r="K52" s="18">
        <v>0</v>
      </c>
      <c r="L52" s="18">
        <v>165</v>
      </c>
      <c r="M52" s="19">
        <f t="shared" si="1"/>
        <v>39</v>
      </c>
    </row>
    <row r="53" spans="1:13" x14ac:dyDescent="0.25">
      <c r="A53" s="13" t="s">
        <v>60</v>
      </c>
      <c r="B53" s="13" t="s">
        <v>76</v>
      </c>
      <c r="C53" s="13" t="s">
        <v>73</v>
      </c>
      <c r="D53" s="14">
        <v>28601055</v>
      </c>
      <c r="E53" s="15">
        <v>42822</v>
      </c>
      <c r="F53" s="16">
        <v>295843</v>
      </c>
      <c r="G53" s="17">
        <v>0</v>
      </c>
      <c r="H53" s="16">
        <v>285988.09999999998</v>
      </c>
      <c r="I53" s="17">
        <f t="shared" si="0"/>
        <v>-9854.9000000000233</v>
      </c>
      <c r="J53" s="18">
        <v>60</v>
      </c>
      <c r="K53" s="18">
        <v>0</v>
      </c>
      <c r="L53" s="18">
        <v>80</v>
      </c>
      <c r="M53" s="19">
        <f t="shared" si="1"/>
        <v>20</v>
      </c>
    </row>
    <row r="54" spans="1:13" x14ac:dyDescent="0.25">
      <c r="A54" s="13" t="s">
        <v>60</v>
      </c>
      <c r="B54" s="13" t="s">
        <v>76</v>
      </c>
      <c r="C54" s="13" t="s">
        <v>79</v>
      </c>
      <c r="D54" s="14">
        <v>175402019</v>
      </c>
      <c r="E54" s="15">
        <v>42930</v>
      </c>
      <c r="F54" s="16">
        <v>746842.8</v>
      </c>
      <c r="G54" s="17">
        <v>0</v>
      </c>
      <c r="H54" s="16">
        <v>778356.57</v>
      </c>
      <c r="I54" s="17">
        <f t="shared" si="0"/>
        <v>31513.769999999902</v>
      </c>
      <c r="J54" s="18">
        <v>129</v>
      </c>
      <c r="K54" s="18">
        <v>0</v>
      </c>
      <c r="L54" s="18">
        <v>116</v>
      </c>
      <c r="M54" s="19">
        <f t="shared" si="1"/>
        <v>-13</v>
      </c>
    </row>
    <row r="55" spans="1:13" x14ac:dyDescent="0.25">
      <c r="A55" s="13" t="s">
        <v>60</v>
      </c>
      <c r="B55" s="13" t="s">
        <v>76</v>
      </c>
      <c r="C55" s="13" t="s">
        <v>79</v>
      </c>
      <c r="D55" s="14">
        <v>175402024</v>
      </c>
      <c r="E55" s="15">
        <v>42970</v>
      </c>
      <c r="F55" s="16">
        <v>605145.34</v>
      </c>
      <c r="G55" s="17">
        <v>48970.61</v>
      </c>
      <c r="H55" s="16">
        <v>682603.45</v>
      </c>
      <c r="I55" s="17">
        <f t="shared" si="0"/>
        <v>28487.499999999985</v>
      </c>
      <c r="J55" s="18">
        <v>40</v>
      </c>
      <c r="K55" s="18">
        <v>12</v>
      </c>
      <c r="L55" s="18">
        <v>75</v>
      </c>
      <c r="M55" s="19">
        <f t="shared" si="1"/>
        <v>23</v>
      </c>
    </row>
    <row r="56" spans="1:13" x14ac:dyDescent="0.25">
      <c r="A56" s="13" t="s">
        <v>60</v>
      </c>
      <c r="B56" s="13" t="s">
        <v>76</v>
      </c>
      <c r="C56" s="13" t="s">
        <v>80</v>
      </c>
      <c r="D56" s="14">
        <v>177601032</v>
      </c>
      <c r="E56" s="15">
        <v>42935</v>
      </c>
      <c r="F56" s="16">
        <v>4408237.8600000003</v>
      </c>
      <c r="G56" s="17">
        <v>126398.79</v>
      </c>
      <c r="H56" s="16">
        <v>4510489.2300000004</v>
      </c>
      <c r="I56" s="17">
        <f t="shared" si="0"/>
        <v>-24147.419999999882</v>
      </c>
      <c r="J56" s="18">
        <v>227</v>
      </c>
      <c r="K56" s="18">
        <v>104</v>
      </c>
      <c r="L56" s="18">
        <v>328</v>
      </c>
      <c r="M56" s="19">
        <f t="shared" si="1"/>
        <v>-3</v>
      </c>
    </row>
    <row r="57" spans="1:13" x14ac:dyDescent="0.25">
      <c r="A57" s="13" t="s">
        <v>60</v>
      </c>
      <c r="B57" s="13" t="s">
        <v>76</v>
      </c>
      <c r="C57" s="13" t="s">
        <v>81</v>
      </c>
      <c r="D57" s="14">
        <v>229301024</v>
      </c>
      <c r="E57" s="15">
        <v>42804</v>
      </c>
      <c r="F57" s="16">
        <v>6950845.2300000004</v>
      </c>
      <c r="G57" s="17">
        <v>-212279.94</v>
      </c>
      <c r="H57" s="16">
        <v>6516295.5999999996</v>
      </c>
      <c r="I57" s="17">
        <f t="shared" si="0"/>
        <v>-222269.69000000082</v>
      </c>
      <c r="J57" s="18">
        <v>263</v>
      </c>
      <c r="K57" s="18">
        <v>94</v>
      </c>
      <c r="L57" s="18">
        <v>356</v>
      </c>
      <c r="M57" s="19">
        <f t="shared" si="1"/>
        <v>-1</v>
      </c>
    </row>
    <row r="58" spans="1:13" x14ac:dyDescent="0.25">
      <c r="A58" s="13" t="s">
        <v>60</v>
      </c>
      <c r="B58" s="13" t="s">
        <v>76</v>
      </c>
      <c r="C58" s="13" t="s">
        <v>81</v>
      </c>
      <c r="D58" s="14">
        <v>229301027</v>
      </c>
      <c r="E58" s="15">
        <v>42804</v>
      </c>
      <c r="F58" s="16">
        <v>274000</v>
      </c>
      <c r="G58" s="17">
        <v>0</v>
      </c>
      <c r="H58" s="16">
        <v>306029.49</v>
      </c>
      <c r="I58" s="17">
        <f t="shared" si="0"/>
        <v>32029.489999999991</v>
      </c>
      <c r="J58" s="18">
        <v>23</v>
      </c>
      <c r="K58" s="18">
        <v>0</v>
      </c>
      <c r="L58" s="18">
        <v>6</v>
      </c>
      <c r="M58" s="19">
        <f t="shared" si="1"/>
        <v>-17</v>
      </c>
    </row>
    <row r="59" spans="1:13" x14ac:dyDescent="0.25">
      <c r="A59" s="13" t="s">
        <v>60</v>
      </c>
      <c r="B59" s="13" t="s">
        <v>76</v>
      </c>
      <c r="C59" s="13" t="s">
        <v>82</v>
      </c>
      <c r="D59" s="14">
        <v>321001013</v>
      </c>
      <c r="E59" s="15">
        <v>42818</v>
      </c>
      <c r="F59" s="16">
        <v>839994.76</v>
      </c>
      <c r="G59" s="17">
        <v>0</v>
      </c>
      <c r="H59" s="16">
        <v>858053.66</v>
      </c>
      <c r="I59" s="17">
        <f t="shared" si="0"/>
        <v>18058.900000000023</v>
      </c>
      <c r="J59" s="18">
        <v>40</v>
      </c>
      <c r="K59" s="18">
        <v>0</v>
      </c>
      <c r="L59" s="18">
        <v>24</v>
      </c>
      <c r="M59" s="19">
        <f t="shared" si="1"/>
        <v>-16</v>
      </c>
    </row>
    <row r="60" spans="1:13" x14ac:dyDescent="0.25">
      <c r="A60" s="13" t="s">
        <v>60</v>
      </c>
      <c r="B60" s="13" t="s">
        <v>83</v>
      </c>
      <c r="C60" s="13" t="s">
        <v>84</v>
      </c>
      <c r="D60" s="14">
        <v>311401012</v>
      </c>
      <c r="E60" s="15">
        <v>42818</v>
      </c>
      <c r="F60" s="16">
        <v>4218820.7</v>
      </c>
      <c r="G60" s="17">
        <v>199874.25</v>
      </c>
      <c r="H60" s="16">
        <v>4288501.6399999997</v>
      </c>
      <c r="I60" s="17">
        <f t="shared" si="0"/>
        <v>-130193.31000000052</v>
      </c>
      <c r="J60" s="18">
        <v>129</v>
      </c>
      <c r="K60" s="18">
        <v>28</v>
      </c>
      <c r="L60" s="18">
        <v>154</v>
      </c>
      <c r="M60" s="19">
        <f t="shared" si="1"/>
        <v>-3</v>
      </c>
    </row>
    <row r="61" spans="1:13" x14ac:dyDescent="0.25">
      <c r="A61" s="13" t="s">
        <v>60</v>
      </c>
      <c r="B61" s="13" t="s">
        <v>85</v>
      </c>
      <c r="C61" s="13" t="s">
        <v>66</v>
      </c>
      <c r="D61" s="14">
        <v>91425007</v>
      </c>
      <c r="E61" s="15">
        <v>42801</v>
      </c>
      <c r="F61" s="16">
        <v>299364.78000000003</v>
      </c>
      <c r="G61" s="20">
        <v>14504.93</v>
      </c>
      <c r="H61" s="16">
        <v>266404.59999999998</v>
      </c>
      <c r="I61" s="17">
        <f t="shared" si="0"/>
        <v>-47465.110000000052</v>
      </c>
      <c r="J61" s="18">
        <v>52</v>
      </c>
      <c r="K61" s="18">
        <v>5</v>
      </c>
      <c r="L61" s="18">
        <v>72</v>
      </c>
      <c r="M61" s="19">
        <f t="shared" si="1"/>
        <v>15</v>
      </c>
    </row>
    <row r="62" spans="1:13" x14ac:dyDescent="0.25">
      <c r="A62" s="13" t="s">
        <v>60</v>
      </c>
      <c r="B62" s="13" t="s">
        <v>86</v>
      </c>
      <c r="C62" s="13" t="s">
        <v>87</v>
      </c>
      <c r="D62" s="14">
        <v>14904016</v>
      </c>
      <c r="E62" s="15">
        <v>42874</v>
      </c>
      <c r="F62" s="16">
        <v>765167.5</v>
      </c>
      <c r="G62" s="17">
        <v>14850</v>
      </c>
      <c r="H62" s="16">
        <v>773528.75</v>
      </c>
      <c r="I62" s="17">
        <f t="shared" si="0"/>
        <v>-6488.75</v>
      </c>
      <c r="J62" s="18">
        <v>87</v>
      </c>
      <c r="K62" s="18">
        <v>0</v>
      </c>
      <c r="L62" s="18">
        <v>57</v>
      </c>
      <c r="M62" s="19">
        <f t="shared" si="1"/>
        <v>-30</v>
      </c>
    </row>
    <row r="63" spans="1:13" x14ac:dyDescent="0.25">
      <c r="A63" s="13" t="s">
        <v>60</v>
      </c>
      <c r="B63" s="13" t="s">
        <v>86</v>
      </c>
      <c r="C63" s="13" t="s">
        <v>88</v>
      </c>
      <c r="D63" s="14">
        <v>57701028</v>
      </c>
      <c r="E63" s="15">
        <v>42969</v>
      </c>
      <c r="F63" s="16">
        <v>1151527.25</v>
      </c>
      <c r="G63" s="17">
        <v>108203.32</v>
      </c>
      <c r="H63" s="16">
        <v>1320111.1299999999</v>
      </c>
      <c r="I63" s="17">
        <f t="shared" si="0"/>
        <v>60380.559999999881</v>
      </c>
      <c r="J63" s="18">
        <v>247</v>
      </c>
      <c r="K63" s="18">
        <v>6</v>
      </c>
      <c r="L63" s="18">
        <v>203</v>
      </c>
      <c r="M63" s="19">
        <f t="shared" si="1"/>
        <v>-50</v>
      </c>
    </row>
    <row r="64" spans="1:13" x14ac:dyDescent="0.25">
      <c r="A64" s="13" t="s">
        <v>60</v>
      </c>
      <c r="B64" s="13" t="s">
        <v>89</v>
      </c>
      <c r="C64" s="13" t="s">
        <v>90</v>
      </c>
      <c r="D64" s="14">
        <v>1511062</v>
      </c>
      <c r="E64" s="15">
        <v>42830</v>
      </c>
      <c r="F64" s="16">
        <v>1249601.8</v>
      </c>
      <c r="G64" s="17">
        <v>408594.34</v>
      </c>
      <c r="H64" s="16">
        <v>1733262.12</v>
      </c>
      <c r="I64" s="17">
        <f t="shared" si="0"/>
        <v>75065.98000000004</v>
      </c>
      <c r="J64" s="18">
        <v>42</v>
      </c>
      <c r="K64" s="18">
        <v>0</v>
      </c>
      <c r="L64" s="18">
        <v>41</v>
      </c>
      <c r="M64" s="19">
        <f t="shared" si="1"/>
        <v>-1</v>
      </c>
    </row>
    <row r="65" spans="1:13" x14ac:dyDescent="0.25">
      <c r="A65" s="13" t="s">
        <v>60</v>
      </c>
      <c r="B65" s="13" t="s">
        <v>89</v>
      </c>
      <c r="C65" s="13" t="s">
        <v>77</v>
      </c>
      <c r="D65" s="14">
        <v>1513352</v>
      </c>
      <c r="E65" s="15">
        <v>42851</v>
      </c>
      <c r="F65" s="16">
        <v>1822826.45</v>
      </c>
      <c r="G65" s="17">
        <v>44303.16</v>
      </c>
      <c r="H65" s="16">
        <v>2127256.0499999998</v>
      </c>
      <c r="I65" s="17">
        <f t="shared" si="0"/>
        <v>260126.43999999986</v>
      </c>
      <c r="J65" s="18">
        <v>66</v>
      </c>
      <c r="K65" s="18">
        <v>0</v>
      </c>
      <c r="L65" s="18">
        <v>64</v>
      </c>
      <c r="M65" s="19">
        <f t="shared" si="1"/>
        <v>-2</v>
      </c>
    </row>
    <row r="66" spans="1:13" x14ac:dyDescent="0.25">
      <c r="A66" s="13" t="s">
        <v>60</v>
      </c>
      <c r="B66" s="13" t="s">
        <v>89</v>
      </c>
      <c r="C66" s="13" t="s">
        <v>77</v>
      </c>
      <c r="D66" s="14">
        <v>1513360</v>
      </c>
      <c r="E66" s="15">
        <v>42844</v>
      </c>
      <c r="F66" s="16">
        <v>2905019.45</v>
      </c>
      <c r="G66" s="20">
        <v>333426.65000000002</v>
      </c>
      <c r="H66" s="16">
        <v>3416873.43</v>
      </c>
      <c r="I66" s="17">
        <f t="shared" si="0"/>
        <v>178427.32999999996</v>
      </c>
      <c r="J66" s="18">
        <v>175</v>
      </c>
      <c r="K66" s="18">
        <v>10</v>
      </c>
      <c r="L66" s="18">
        <v>177</v>
      </c>
      <c r="M66" s="19">
        <f t="shared" si="1"/>
        <v>-8</v>
      </c>
    </row>
    <row r="67" spans="1:13" x14ac:dyDescent="0.25">
      <c r="A67" s="13" t="s">
        <v>60</v>
      </c>
      <c r="B67" s="13" t="s">
        <v>89</v>
      </c>
      <c r="C67" s="13" t="s">
        <v>77</v>
      </c>
      <c r="D67" s="14">
        <v>1513405</v>
      </c>
      <c r="E67" s="15">
        <v>42942</v>
      </c>
      <c r="F67" s="16">
        <v>848590</v>
      </c>
      <c r="G67" s="20">
        <v>17774.88</v>
      </c>
      <c r="H67" s="16">
        <v>963708.74</v>
      </c>
      <c r="I67" s="17">
        <f t="shared" si="0"/>
        <v>97343.859999999986</v>
      </c>
      <c r="J67" s="18">
        <v>23</v>
      </c>
      <c r="K67" s="18">
        <v>0</v>
      </c>
      <c r="L67" s="18">
        <v>23</v>
      </c>
      <c r="M67" s="19">
        <f t="shared" si="1"/>
        <v>0</v>
      </c>
    </row>
    <row r="68" spans="1:13" x14ac:dyDescent="0.25">
      <c r="A68" s="13" t="s">
        <v>60</v>
      </c>
      <c r="B68" s="13" t="s">
        <v>89</v>
      </c>
      <c r="C68" s="13" t="s">
        <v>90</v>
      </c>
      <c r="D68" s="14">
        <v>1601109</v>
      </c>
      <c r="E68" s="15">
        <v>42837</v>
      </c>
      <c r="F68" s="16">
        <v>453261.1</v>
      </c>
      <c r="G68" s="17">
        <v>-27.61</v>
      </c>
      <c r="H68" s="16">
        <v>403137.44</v>
      </c>
      <c r="I68" s="17">
        <f t="shared" ref="I68:I131" si="2">H68-F68-G68</f>
        <v>-50096.049999999974</v>
      </c>
      <c r="J68" s="18">
        <v>32</v>
      </c>
      <c r="K68" s="18">
        <v>0</v>
      </c>
      <c r="L68" s="18">
        <v>72</v>
      </c>
      <c r="M68" s="19">
        <f t="shared" ref="M68:M131" si="3">L68-J68-K68</f>
        <v>40</v>
      </c>
    </row>
    <row r="69" spans="1:13" x14ac:dyDescent="0.25">
      <c r="A69" s="13" t="s">
        <v>60</v>
      </c>
      <c r="B69" s="13" t="s">
        <v>89</v>
      </c>
      <c r="C69" s="13" t="s">
        <v>77</v>
      </c>
      <c r="D69" s="14">
        <v>1601110</v>
      </c>
      <c r="E69" s="15">
        <v>42893</v>
      </c>
      <c r="F69" s="16">
        <v>2011905.83</v>
      </c>
      <c r="G69" s="17">
        <v>111496.01</v>
      </c>
      <c r="H69" s="16">
        <v>2038409.32</v>
      </c>
      <c r="I69" s="17">
        <f t="shared" si="2"/>
        <v>-84992.52</v>
      </c>
      <c r="J69" s="18">
        <v>54</v>
      </c>
      <c r="K69" s="18">
        <v>5</v>
      </c>
      <c r="L69" s="18">
        <v>39</v>
      </c>
      <c r="M69" s="19">
        <f t="shared" si="3"/>
        <v>-20</v>
      </c>
    </row>
    <row r="70" spans="1:13" x14ac:dyDescent="0.25">
      <c r="A70" s="13" t="s">
        <v>60</v>
      </c>
      <c r="B70" s="13" t="s">
        <v>89</v>
      </c>
      <c r="C70" s="13" t="s">
        <v>91</v>
      </c>
      <c r="D70" s="14">
        <v>1601115</v>
      </c>
      <c r="E70" s="15">
        <v>42874</v>
      </c>
      <c r="F70" s="16">
        <v>293000</v>
      </c>
      <c r="G70" s="17">
        <v>32507</v>
      </c>
      <c r="H70" s="16">
        <v>348450.34</v>
      </c>
      <c r="I70" s="17">
        <f t="shared" si="2"/>
        <v>22943.340000000026</v>
      </c>
      <c r="J70" s="18">
        <v>52</v>
      </c>
      <c r="K70" s="18">
        <v>25</v>
      </c>
      <c r="L70" s="18">
        <v>77</v>
      </c>
      <c r="M70" s="19">
        <f t="shared" si="3"/>
        <v>0</v>
      </c>
    </row>
    <row r="71" spans="1:13" x14ac:dyDescent="0.25">
      <c r="A71" s="13" t="s">
        <v>60</v>
      </c>
      <c r="B71" s="13" t="s">
        <v>89</v>
      </c>
      <c r="C71" s="13" t="s">
        <v>62</v>
      </c>
      <c r="D71" s="14">
        <v>11309070</v>
      </c>
      <c r="E71" s="15">
        <v>42958</v>
      </c>
      <c r="F71" s="16">
        <v>2906870.88</v>
      </c>
      <c r="G71" s="17">
        <v>-269610.65000000002</v>
      </c>
      <c r="H71" s="16">
        <v>2531490.4500000002</v>
      </c>
      <c r="I71" s="17">
        <f t="shared" si="2"/>
        <v>-105769.77999999968</v>
      </c>
      <c r="J71" s="18">
        <v>49</v>
      </c>
      <c r="K71" s="18">
        <v>0</v>
      </c>
      <c r="L71" s="18">
        <v>54</v>
      </c>
      <c r="M71" s="19">
        <f t="shared" si="3"/>
        <v>5</v>
      </c>
    </row>
    <row r="72" spans="1:13" x14ac:dyDescent="0.25">
      <c r="A72" s="13" t="s">
        <v>60</v>
      </c>
      <c r="B72" s="13" t="s">
        <v>89</v>
      </c>
      <c r="C72" s="13" t="s">
        <v>92</v>
      </c>
      <c r="D72" s="14">
        <v>11313154</v>
      </c>
      <c r="E72" s="15">
        <v>42885</v>
      </c>
      <c r="F72" s="16">
        <v>3188700.55</v>
      </c>
      <c r="G72" s="17">
        <v>-5129.95</v>
      </c>
      <c r="H72" s="16">
        <v>3395653.88</v>
      </c>
      <c r="I72" s="17">
        <f t="shared" si="2"/>
        <v>212083.28000000009</v>
      </c>
      <c r="J72" s="18">
        <v>49</v>
      </c>
      <c r="K72" s="18">
        <v>0</v>
      </c>
      <c r="L72" s="18">
        <v>49</v>
      </c>
      <c r="M72" s="19">
        <f t="shared" si="3"/>
        <v>0</v>
      </c>
    </row>
    <row r="73" spans="1:13" x14ac:dyDescent="0.25">
      <c r="A73" s="13" t="s">
        <v>60</v>
      </c>
      <c r="B73" s="13" t="s">
        <v>89</v>
      </c>
      <c r="C73" s="13" t="s">
        <v>62</v>
      </c>
      <c r="D73" s="14">
        <v>11403025</v>
      </c>
      <c r="E73" s="15">
        <v>42801</v>
      </c>
      <c r="F73" s="16">
        <v>1623285.68</v>
      </c>
      <c r="G73" s="17">
        <v>66577.399999999994</v>
      </c>
      <c r="H73" s="16">
        <v>1726891.76</v>
      </c>
      <c r="I73" s="17">
        <f t="shared" si="2"/>
        <v>37028.68000000008</v>
      </c>
      <c r="J73" s="18">
        <v>107</v>
      </c>
      <c r="K73" s="18">
        <v>0</v>
      </c>
      <c r="L73" s="18">
        <v>102</v>
      </c>
      <c r="M73" s="19">
        <f t="shared" si="3"/>
        <v>-5</v>
      </c>
    </row>
    <row r="74" spans="1:13" x14ac:dyDescent="0.25">
      <c r="A74" s="13" t="s">
        <v>60</v>
      </c>
      <c r="B74" s="13" t="s">
        <v>89</v>
      </c>
      <c r="C74" s="13" t="s">
        <v>93</v>
      </c>
      <c r="D74" s="14">
        <v>68304018</v>
      </c>
      <c r="E74" s="15">
        <v>42835</v>
      </c>
      <c r="F74" s="16">
        <v>1504303.45</v>
      </c>
      <c r="G74" s="17">
        <v>35403.040000000001</v>
      </c>
      <c r="H74" s="16">
        <v>1699602.7</v>
      </c>
      <c r="I74" s="17">
        <f t="shared" si="2"/>
        <v>159896.21</v>
      </c>
      <c r="J74" s="18">
        <v>106</v>
      </c>
      <c r="K74" s="18">
        <v>60</v>
      </c>
      <c r="L74" s="18">
        <v>166</v>
      </c>
      <c r="M74" s="19">
        <f t="shared" si="3"/>
        <v>0</v>
      </c>
    </row>
    <row r="75" spans="1:13" x14ac:dyDescent="0.25">
      <c r="A75" s="13" t="s">
        <v>60</v>
      </c>
      <c r="B75" s="13" t="s">
        <v>89</v>
      </c>
      <c r="C75" s="13" t="s">
        <v>63</v>
      </c>
      <c r="D75" s="14">
        <v>70003123</v>
      </c>
      <c r="E75" s="15">
        <v>42943</v>
      </c>
      <c r="F75" s="16">
        <v>8246005.4100000001</v>
      </c>
      <c r="G75" s="17">
        <v>411667.58</v>
      </c>
      <c r="H75" s="16">
        <v>8341862.1100000003</v>
      </c>
      <c r="I75" s="17">
        <f t="shared" si="2"/>
        <v>-315810.87999999983</v>
      </c>
      <c r="J75" s="18">
        <v>161</v>
      </c>
      <c r="K75" s="18">
        <v>137</v>
      </c>
      <c r="L75" s="18">
        <v>328</v>
      </c>
      <c r="M75" s="19">
        <f t="shared" si="3"/>
        <v>30</v>
      </c>
    </row>
    <row r="76" spans="1:13" x14ac:dyDescent="0.25">
      <c r="A76" s="13" t="s">
        <v>60</v>
      </c>
      <c r="B76" s="13" t="s">
        <v>89</v>
      </c>
      <c r="C76" s="13" t="s">
        <v>63</v>
      </c>
      <c r="D76" s="14">
        <v>70003130</v>
      </c>
      <c r="E76" s="15">
        <v>42816</v>
      </c>
      <c r="F76" s="16">
        <v>425202.19</v>
      </c>
      <c r="G76" s="17">
        <v>0</v>
      </c>
      <c r="H76" s="16">
        <v>353073.09</v>
      </c>
      <c r="I76" s="17">
        <f t="shared" si="2"/>
        <v>-72129.099999999977</v>
      </c>
      <c r="J76" s="18">
        <v>20</v>
      </c>
      <c r="K76" s="18">
        <v>0</v>
      </c>
      <c r="L76" s="18">
        <v>8</v>
      </c>
      <c r="M76" s="19">
        <f t="shared" si="3"/>
        <v>-12</v>
      </c>
    </row>
    <row r="77" spans="1:13" x14ac:dyDescent="0.25">
      <c r="A77" s="13" t="s">
        <v>60</v>
      </c>
      <c r="B77" s="13" t="s">
        <v>89</v>
      </c>
      <c r="C77" s="13" t="s">
        <v>22</v>
      </c>
      <c r="D77" s="14">
        <v>91400301</v>
      </c>
      <c r="E77" s="15">
        <v>42863</v>
      </c>
      <c r="F77" s="16">
        <v>4204759.5</v>
      </c>
      <c r="G77" s="20">
        <v>483450.83</v>
      </c>
      <c r="H77" s="16">
        <v>4549610.0999999996</v>
      </c>
      <c r="I77" s="17">
        <f t="shared" si="2"/>
        <v>-138600.23000000039</v>
      </c>
      <c r="J77" s="18">
        <v>508</v>
      </c>
      <c r="K77" s="18">
        <v>0</v>
      </c>
      <c r="L77" s="18">
        <v>501</v>
      </c>
      <c r="M77" s="19">
        <f t="shared" si="3"/>
        <v>-7</v>
      </c>
    </row>
    <row r="78" spans="1:13" x14ac:dyDescent="0.25">
      <c r="A78" s="13" t="s">
        <v>60</v>
      </c>
      <c r="B78" s="13" t="s">
        <v>89</v>
      </c>
      <c r="C78" s="13" t="s">
        <v>22</v>
      </c>
      <c r="D78" s="14">
        <v>91400344</v>
      </c>
      <c r="E78" s="15">
        <v>42817</v>
      </c>
      <c r="F78" s="16">
        <v>1083323.5</v>
      </c>
      <c r="G78" s="20">
        <v>-13005.6</v>
      </c>
      <c r="H78" s="16">
        <v>1363027</v>
      </c>
      <c r="I78" s="17">
        <f t="shared" si="2"/>
        <v>292709.09999999998</v>
      </c>
      <c r="J78" s="18">
        <v>300</v>
      </c>
      <c r="K78" s="18">
        <v>0</v>
      </c>
      <c r="L78" s="18">
        <v>239</v>
      </c>
      <c r="M78" s="19">
        <f t="shared" si="3"/>
        <v>-61</v>
      </c>
    </row>
    <row r="79" spans="1:13" x14ac:dyDescent="0.25">
      <c r="A79" s="13" t="s">
        <v>60</v>
      </c>
      <c r="B79" s="13" t="s">
        <v>89</v>
      </c>
      <c r="C79" s="13" t="s">
        <v>22</v>
      </c>
      <c r="D79" s="14">
        <v>91400367</v>
      </c>
      <c r="E79" s="15">
        <v>42832</v>
      </c>
      <c r="F79" s="16">
        <v>278620.64</v>
      </c>
      <c r="G79" s="17">
        <v>26712.240000000002</v>
      </c>
      <c r="H79" s="16">
        <v>308911.43</v>
      </c>
      <c r="I79" s="17">
        <f t="shared" si="2"/>
        <v>3578.5499999999774</v>
      </c>
      <c r="J79" s="18">
        <v>133</v>
      </c>
      <c r="K79" s="18">
        <v>0</v>
      </c>
      <c r="L79" s="18">
        <v>81</v>
      </c>
      <c r="M79" s="19">
        <f t="shared" si="3"/>
        <v>-52</v>
      </c>
    </row>
    <row r="80" spans="1:13" x14ac:dyDescent="0.25">
      <c r="A80" s="13" t="s">
        <v>60</v>
      </c>
      <c r="B80" s="13" t="s">
        <v>89</v>
      </c>
      <c r="C80" s="13" t="s">
        <v>22</v>
      </c>
      <c r="D80" s="14">
        <v>91400381</v>
      </c>
      <c r="E80" s="15">
        <v>42796</v>
      </c>
      <c r="F80" s="16">
        <v>994912</v>
      </c>
      <c r="G80" s="17">
        <v>29620.44</v>
      </c>
      <c r="H80" s="16">
        <v>1059612.25</v>
      </c>
      <c r="I80" s="17">
        <f t="shared" si="2"/>
        <v>35079.81</v>
      </c>
      <c r="J80" s="18">
        <v>168</v>
      </c>
      <c r="K80" s="18">
        <v>0</v>
      </c>
      <c r="L80" s="18">
        <v>153</v>
      </c>
      <c r="M80" s="19">
        <f t="shared" si="3"/>
        <v>-15</v>
      </c>
    </row>
    <row r="81" spans="1:13" x14ac:dyDescent="0.25">
      <c r="A81" s="13" t="s">
        <v>60</v>
      </c>
      <c r="B81" s="13" t="s">
        <v>89</v>
      </c>
      <c r="C81" s="13" t="s">
        <v>94</v>
      </c>
      <c r="D81" s="14">
        <v>118601089</v>
      </c>
      <c r="E81" s="15">
        <v>42810</v>
      </c>
      <c r="F81" s="16">
        <v>2067551.68</v>
      </c>
      <c r="G81" s="17">
        <v>23498.48</v>
      </c>
      <c r="H81" s="16">
        <v>2208651.9300000002</v>
      </c>
      <c r="I81" s="17">
        <f t="shared" si="2"/>
        <v>117601.77000000024</v>
      </c>
      <c r="J81" s="18">
        <v>38</v>
      </c>
      <c r="K81" s="18">
        <v>0</v>
      </c>
      <c r="L81" s="18">
        <v>40</v>
      </c>
      <c r="M81" s="19">
        <f t="shared" si="3"/>
        <v>2</v>
      </c>
    </row>
    <row r="82" spans="1:13" x14ac:dyDescent="0.25">
      <c r="A82" s="13" t="s">
        <v>60</v>
      </c>
      <c r="B82" s="13" t="s">
        <v>89</v>
      </c>
      <c r="C82" s="13" t="s">
        <v>95</v>
      </c>
      <c r="D82" s="14">
        <v>120003046</v>
      </c>
      <c r="E82" s="15">
        <v>42818</v>
      </c>
      <c r="F82" s="16">
        <v>4060301.68</v>
      </c>
      <c r="G82" s="17">
        <v>3500.45</v>
      </c>
      <c r="H82" s="16">
        <v>3973672.89</v>
      </c>
      <c r="I82" s="17">
        <f t="shared" si="2"/>
        <v>-90129.240000000034</v>
      </c>
      <c r="J82" s="18">
        <v>288</v>
      </c>
      <c r="K82" s="18">
        <v>0</v>
      </c>
      <c r="L82" s="18">
        <v>288</v>
      </c>
      <c r="M82" s="19">
        <f t="shared" si="3"/>
        <v>0</v>
      </c>
    </row>
    <row r="83" spans="1:13" x14ac:dyDescent="0.25">
      <c r="A83" s="13" t="s">
        <v>60</v>
      </c>
      <c r="B83" s="13" t="s">
        <v>89</v>
      </c>
      <c r="C83" s="13" t="s">
        <v>95</v>
      </c>
      <c r="D83" s="14">
        <v>120003052</v>
      </c>
      <c r="E83" s="15">
        <v>42804</v>
      </c>
      <c r="F83" s="16">
        <v>3332550.36</v>
      </c>
      <c r="G83" s="20">
        <v>24307.61</v>
      </c>
      <c r="H83" s="16">
        <v>3305884.22</v>
      </c>
      <c r="I83" s="17">
        <f t="shared" si="2"/>
        <v>-50973.749999999665</v>
      </c>
      <c r="J83" s="18">
        <v>247</v>
      </c>
      <c r="K83" s="18">
        <v>5</v>
      </c>
      <c r="L83" s="18">
        <v>291</v>
      </c>
      <c r="M83" s="19">
        <f t="shared" si="3"/>
        <v>39</v>
      </c>
    </row>
    <row r="84" spans="1:13" x14ac:dyDescent="0.25">
      <c r="A84" s="13" t="s">
        <v>60</v>
      </c>
      <c r="B84" s="13" t="s">
        <v>89</v>
      </c>
      <c r="C84" s="13" t="s">
        <v>96</v>
      </c>
      <c r="D84" s="14">
        <v>190201027</v>
      </c>
      <c r="E84" s="15">
        <v>42807</v>
      </c>
      <c r="F84" s="16">
        <v>406530.37</v>
      </c>
      <c r="G84" s="17">
        <v>-35335.56</v>
      </c>
      <c r="H84" s="16">
        <v>351477.68</v>
      </c>
      <c r="I84" s="17">
        <f t="shared" si="2"/>
        <v>-19717.130000000005</v>
      </c>
      <c r="J84" s="18">
        <v>32</v>
      </c>
      <c r="K84" s="18">
        <v>0</v>
      </c>
      <c r="L84" s="18">
        <v>9</v>
      </c>
      <c r="M84" s="19">
        <f t="shared" si="3"/>
        <v>-23</v>
      </c>
    </row>
    <row r="85" spans="1:13" x14ac:dyDescent="0.25">
      <c r="A85" s="13" t="s">
        <v>60</v>
      </c>
      <c r="B85" s="13" t="s">
        <v>89</v>
      </c>
      <c r="C85" s="13" t="s">
        <v>97</v>
      </c>
      <c r="D85" s="14">
        <v>327701013</v>
      </c>
      <c r="E85" s="15">
        <v>42934</v>
      </c>
      <c r="F85" s="16">
        <v>3616126.77</v>
      </c>
      <c r="G85" s="17">
        <v>290559.32</v>
      </c>
      <c r="H85" s="16">
        <v>3931149.28</v>
      </c>
      <c r="I85" s="17">
        <f t="shared" si="2"/>
        <v>24463.189999999769</v>
      </c>
      <c r="J85" s="18">
        <v>159</v>
      </c>
      <c r="K85" s="18">
        <v>73</v>
      </c>
      <c r="L85" s="18">
        <v>232</v>
      </c>
      <c r="M85" s="19">
        <f t="shared" si="3"/>
        <v>0</v>
      </c>
    </row>
    <row r="86" spans="1:13" x14ac:dyDescent="0.25">
      <c r="A86" s="13" t="s">
        <v>60</v>
      </c>
      <c r="B86" s="13" t="s">
        <v>98</v>
      </c>
      <c r="C86" s="13" t="s">
        <v>99</v>
      </c>
      <c r="D86" s="14">
        <v>15104067</v>
      </c>
      <c r="E86" s="15">
        <v>42802</v>
      </c>
      <c r="F86" s="16">
        <v>867875.03</v>
      </c>
      <c r="G86" s="17">
        <v>-94409.25</v>
      </c>
      <c r="H86" s="16">
        <v>711091.83</v>
      </c>
      <c r="I86" s="17">
        <f t="shared" si="2"/>
        <v>-62373.95000000007</v>
      </c>
      <c r="J86" s="18">
        <v>33</v>
      </c>
      <c r="K86" s="18">
        <v>0</v>
      </c>
      <c r="L86" s="18">
        <v>39</v>
      </c>
      <c r="M86" s="19">
        <f t="shared" si="3"/>
        <v>6</v>
      </c>
    </row>
    <row r="87" spans="1:13" x14ac:dyDescent="0.25">
      <c r="A87" s="13" t="s">
        <v>60</v>
      </c>
      <c r="B87" s="13" t="s">
        <v>98</v>
      </c>
      <c r="C87" s="13" t="s">
        <v>99</v>
      </c>
      <c r="D87" s="14">
        <v>15105103</v>
      </c>
      <c r="E87" s="15">
        <v>42822</v>
      </c>
      <c r="F87" s="16">
        <v>344399</v>
      </c>
      <c r="G87" s="17">
        <v>4954.1000000000004</v>
      </c>
      <c r="H87" s="16">
        <v>248108.65</v>
      </c>
      <c r="I87" s="17">
        <f t="shared" si="2"/>
        <v>-101244.45000000001</v>
      </c>
      <c r="J87" s="18">
        <v>55</v>
      </c>
      <c r="K87" s="18">
        <v>0</v>
      </c>
      <c r="L87" s="18">
        <v>188</v>
      </c>
      <c r="M87" s="19">
        <f t="shared" si="3"/>
        <v>133</v>
      </c>
    </row>
    <row r="88" spans="1:13" x14ac:dyDescent="0.25">
      <c r="A88" s="13" t="s">
        <v>60</v>
      </c>
      <c r="B88" s="13" t="s">
        <v>98</v>
      </c>
      <c r="C88" s="13" t="s">
        <v>99</v>
      </c>
      <c r="D88" s="14">
        <v>15105108</v>
      </c>
      <c r="E88" s="15">
        <v>42818</v>
      </c>
      <c r="F88" s="16">
        <v>1517070.86</v>
      </c>
      <c r="G88" s="20">
        <v>-414572.97</v>
      </c>
      <c r="H88" s="16">
        <v>1133337.8799999999</v>
      </c>
      <c r="I88" s="17">
        <f t="shared" si="2"/>
        <v>30839.989999999758</v>
      </c>
      <c r="J88" s="18">
        <v>38</v>
      </c>
      <c r="K88" s="18">
        <v>0</v>
      </c>
      <c r="L88" s="18">
        <v>32</v>
      </c>
      <c r="M88" s="19">
        <f t="shared" si="3"/>
        <v>-6</v>
      </c>
    </row>
    <row r="89" spans="1:13" x14ac:dyDescent="0.25">
      <c r="A89" s="13" t="s">
        <v>60</v>
      </c>
      <c r="B89" s="13" t="s">
        <v>98</v>
      </c>
      <c r="C89" s="13" t="s">
        <v>100</v>
      </c>
      <c r="D89" s="14">
        <v>20401061</v>
      </c>
      <c r="E89" s="15">
        <v>42914</v>
      </c>
      <c r="F89" s="16">
        <v>434443.61</v>
      </c>
      <c r="G89" s="17">
        <v>27802.1</v>
      </c>
      <c r="H89" s="16">
        <v>497143.91</v>
      </c>
      <c r="I89" s="17">
        <f t="shared" si="2"/>
        <v>34898.19999999999</v>
      </c>
      <c r="J89" s="18">
        <v>67</v>
      </c>
      <c r="K89" s="18">
        <v>0</v>
      </c>
      <c r="L89" s="18">
        <v>63</v>
      </c>
      <c r="M89" s="19">
        <f t="shared" si="3"/>
        <v>-4</v>
      </c>
    </row>
    <row r="90" spans="1:13" x14ac:dyDescent="0.25">
      <c r="A90" s="13" t="s">
        <v>60</v>
      </c>
      <c r="B90" s="13" t="s">
        <v>98</v>
      </c>
      <c r="C90" s="13" t="s">
        <v>99</v>
      </c>
      <c r="D90" s="14">
        <v>27304033</v>
      </c>
      <c r="E90" s="15">
        <v>42930</v>
      </c>
      <c r="F90" s="16">
        <v>1846967.1</v>
      </c>
      <c r="G90" s="17">
        <v>14563.57</v>
      </c>
      <c r="H90" s="16">
        <v>1879420.85</v>
      </c>
      <c r="I90" s="17">
        <f t="shared" si="2"/>
        <v>17890.18</v>
      </c>
      <c r="J90" s="18">
        <v>122</v>
      </c>
      <c r="K90" s="18">
        <v>0</v>
      </c>
      <c r="L90" s="18">
        <v>114</v>
      </c>
      <c r="M90" s="19">
        <f t="shared" si="3"/>
        <v>-8</v>
      </c>
    </row>
    <row r="91" spans="1:13" x14ac:dyDescent="0.25">
      <c r="A91" s="13" t="s">
        <v>60</v>
      </c>
      <c r="B91" s="13" t="s">
        <v>98</v>
      </c>
      <c r="C91" s="13" t="s">
        <v>99</v>
      </c>
      <c r="D91" s="14">
        <v>27304035</v>
      </c>
      <c r="E91" s="15">
        <v>42914</v>
      </c>
      <c r="F91" s="16">
        <v>1300087.1000000001</v>
      </c>
      <c r="G91" s="17">
        <v>0</v>
      </c>
      <c r="H91" s="16">
        <v>1340547.43</v>
      </c>
      <c r="I91" s="17">
        <f t="shared" si="2"/>
        <v>40460.329999999842</v>
      </c>
      <c r="J91" s="18">
        <v>101</v>
      </c>
      <c r="K91" s="18">
        <v>0</v>
      </c>
      <c r="L91" s="18">
        <v>98</v>
      </c>
      <c r="M91" s="19">
        <f t="shared" si="3"/>
        <v>-3</v>
      </c>
    </row>
    <row r="92" spans="1:13" x14ac:dyDescent="0.25">
      <c r="A92" s="13" t="s">
        <v>60</v>
      </c>
      <c r="B92" s="13" t="s">
        <v>98</v>
      </c>
      <c r="C92" s="13" t="s">
        <v>101</v>
      </c>
      <c r="D92" s="14">
        <v>32003083</v>
      </c>
      <c r="E92" s="15">
        <v>42964</v>
      </c>
      <c r="F92" s="16">
        <v>2497365.7999999998</v>
      </c>
      <c r="G92" s="17">
        <v>62005.86</v>
      </c>
      <c r="H92" s="16">
        <v>2700875.63</v>
      </c>
      <c r="I92" s="17">
        <f t="shared" si="2"/>
        <v>141503.97000000009</v>
      </c>
      <c r="J92" s="18">
        <v>180</v>
      </c>
      <c r="K92" s="18">
        <v>0</v>
      </c>
      <c r="L92" s="18">
        <v>167</v>
      </c>
      <c r="M92" s="19">
        <f t="shared" si="3"/>
        <v>-13</v>
      </c>
    </row>
    <row r="93" spans="1:13" x14ac:dyDescent="0.25">
      <c r="A93" s="13" t="s">
        <v>60</v>
      </c>
      <c r="B93" s="13" t="s">
        <v>98</v>
      </c>
      <c r="C93" s="13" t="s">
        <v>102</v>
      </c>
      <c r="D93" s="14">
        <v>33701038</v>
      </c>
      <c r="E93" s="15">
        <v>42810</v>
      </c>
      <c r="F93" s="16">
        <v>2014970.42</v>
      </c>
      <c r="G93" s="17">
        <v>-41558.550000000003</v>
      </c>
      <c r="H93" s="16">
        <v>2140417.13</v>
      </c>
      <c r="I93" s="17">
        <f t="shared" si="2"/>
        <v>167005.25999999995</v>
      </c>
      <c r="J93" s="18">
        <v>60</v>
      </c>
      <c r="K93" s="18">
        <v>0</v>
      </c>
      <c r="L93" s="18">
        <v>73</v>
      </c>
      <c r="M93" s="19">
        <f t="shared" si="3"/>
        <v>13</v>
      </c>
    </row>
    <row r="94" spans="1:13" x14ac:dyDescent="0.25">
      <c r="A94" s="13" t="s">
        <v>60</v>
      </c>
      <c r="B94" s="13" t="s">
        <v>98</v>
      </c>
      <c r="C94" s="13" t="s">
        <v>102</v>
      </c>
      <c r="D94" s="14">
        <v>33702041</v>
      </c>
      <c r="E94" s="15">
        <v>42810</v>
      </c>
      <c r="F94" s="16">
        <v>1499000</v>
      </c>
      <c r="G94" s="17">
        <v>0</v>
      </c>
      <c r="H94" s="16">
        <v>1512381.18</v>
      </c>
      <c r="I94" s="17">
        <f t="shared" si="2"/>
        <v>13381.179999999935</v>
      </c>
      <c r="J94" s="18">
        <v>40</v>
      </c>
      <c r="K94" s="18">
        <v>0</v>
      </c>
      <c r="L94" s="18">
        <v>31</v>
      </c>
      <c r="M94" s="19">
        <f t="shared" si="3"/>
        <v>-9</v>
      </c>
    </row>
    <row r="95" spans="1:13" x14ac:dyDescent="0.25">
      <c r="A95" s="13" t="s">
        <v>60</v>
      </c>
      <c r="B95" s="13" t="s">
        <v>98</v>
      </c>
      <c r="C95" s="13" t="s">
        <v>103</v>
      </c>
      <c r="D95" s="14">
        <v>44001039</v>
      </c>
      <c r="E95" s="15">
        <v>42909</v>
      </c>
      <c r="F95" s="16">
        <v>33311111</v>
      </c>
      <c r="G95" s="20">
        <v>-218238.77</v>
      </c>
      <c r="H95" s="16">
        <v>33630210.990000002</v>
      </c>
      <c r="I95" s="17">
        <f t="shared" si="2"/>
        <v>537338.7600000021</v>
      </c>
      <c r="J95" s="18">
        <v>510</v>
      </c>
      <c r="K95" s="18">
        <v>0</v>
      </c>
      <c r="L95" s="18">
        <v>509</v>
      </c>
      <c r="M95" s="19">
        <f t="shared" si="3"/>
        <v>-1</v>
      </c>
    </row>
    <row r="96" spans="1:13" x14ac:dyDescent="0.25">
      <c r="A96" s="13" t="s">
        <v>60</v>
      </c>
      <c r="B96" s="13" t="s">
        <v>98</v>
      </c>
      <c r="C96" s="13" t="s">
        <v>103</v>
      </c>
      <c r="D96" s="14">
        <v>44002010</v>
      </c>
      <c r="E96" s="15">
        <v>42828</v>
      </c>
      <c r="F96" s="16">
        <v>18778887.620000001</v>
      </c>
      <c r="G96" s="17">
        <v>359759.29</v>
      </c>
      <c r="H96" s="16">
        <v>18597243.039999999</v>
      </c>
      <c r="I96" s="17">
        <f t="shared" si="2"/>
        <v>-541403.87000000197</v>
      </c>
      <c r="J96" s="18">
        <v>368</v>
      </c>
      <c r="K96" s="18">
        <v>152</v>
      </c>
      <c r="L96" s="18">
        <v>520</v>
      </c>
      <c r="M96" s="19">
        <f t="shared" si="3"/>
        <v>0</v>
      </c>
    </row>
    <row r="97" spans="1:13" x14ac:dyDescent="0.25">
      <c r="A97" s="13" t="s">
        <v>60</v>
      </c>
      <c r="B97" s="13" t="s">
        <v>98</v>
      </c>
      <c r="C97" s="13" t="s">
        <v>104</v>
      </c>
      <c r="D97" s="14">
        <v>68306027</v>
      </c>
      <c r="E97" s="15">
        <v>42851</v>
      </c>
      <c r="F97" s="16">
        <v>24729960.449999999</v>
      </c>
      <c r="G97" s="17">
        <v>3376695.89</v>
      </c>
      <c r="H97" s="16">
        <v>28136945.960000001</v>
      </c>
      <c r="I97" s="17">
        <f t="shared" si="2"/>
        <v>30289.620000001509</v>
      </c>
      <c r="J97" s="18">
        <v>495</v>
      </c>
      <c r="K97" s="18">
        <v>142</v>
      </c>
      <c r="L97" s="18">
        <v>677</v>
      </c>
      <c r="M97" s="19">
        <f t="shared" si="3"/>
        <v>40</v>
      </c>
    </row>
    <row r="98" spans="1:13" x14ac:dyDescent="0.25">
      <c r="A98" s="13" t="s">
        <v>60</v>
      </c>
      <c r="B98" s="13" t="s">
        <v>98</v>
      </c>
      <c r="C98" s="13" t="s">
        <v>22</v>
      </c>
      <c r="D98" s="14">
        <v>91405182</v>
      </c>
      <c r="E98" s="15">
        <v>42929</v>
      </c>
      <c r="F98" s="16">
        <v>77034.5</v>
      </c>
      <c r="G98" s="20">
        <v>0</v>
      </c>
      <c r="H98" s="16">
        <v>81568.899999999994</v>
      </c>
      <c r="I98" s="17">
        <f t="shared" si="2"/>
        <v>4534.3999999999942</v>
      </c>
      <c r="J98" s="18">
        <v>18</v>
      </c>
      <c r="K98" s="18">
        <v>0</v>
      </c>
      <c r="L98" s="18">
        <v>11</v>
      </c>
      <c r="M98" s="19">
        <f t="shared" si="3"/>
        <v>-7</v>
      </c>
    </row>
    <row r="99" spans="1:13" x14ac:dyDescent="0.25">
      <c r="A99" s="13" t="s">
        <v>60</v>
      </c>
      <c r="B99" s="13" t="s">
        <v>98</v>
      </c>
      <c r="C99" s="13" t="s">
        <v>105</v>
      </c>
      <c r="D99" s="14">
        <v>120004011</v>
      </c>
      <c r="E99" s="15">
        <v>42822</v>
      </c>
      <c r="F99" s="16">
        <v>597945.34</v>
      </c>
      <c r="G99" s="17">
        <v>0</v>
      </c>
      <c r="H99" s="16">
        <v>590237.62</v>
      </c>
      <c r="I99" s="17">
        <f t="shared" si="2"/>
        <v>-7707.7199999999721</v>
      </c>
      <c r="J99" s="18">
        <v>48</v>
      </c>
      <c r="K99" s="18">
        <v>0</v>
      </c>
      <c r="L99" s="18">
        <v>48</v>
      </c>
      <c r="M99" s="19">
        <f t="shared" si="3"/>
        <v>0</v>
      </c>
    </row>
    <row r="100" spans="1:13" x14ac:dyDescent="0.25">
      <c r="A100" s="13" t="s">
        <v>60</v>
      </c>
      <c r="B100" s="13" t="s">
        <v>98</v>
      </c>
      <c r="C100" s="13" t="s">
        <v>106</v>
      </c>
      <c r="D100" s="14">
        <v>120102019</v>
      </c>
      <c r="E100" s="15">
        <v>42863</v>
      </c>
      <c r="F100" s="16">
        <v>6128687.8700000001</v>
      </c>
      <c r="G100" s="17">
        <v>365888.84</v>
      </c>
      <c r="H100" s="16">
        <v>6577440.6399999997</v>
      </c>
      <c r="I100" s="17">
        <f t="shared" si="2"/>
        <v>82863.929999999527</v>
      </c>
      <c r="J100" s="18">
        <v>287</v>
      </c>
      <c r="K100" s="18">
        <v>8</v>
      </c>
      <c r="L100" s="18">
        <v>290</v>
      </c>
      <c r="M100" s="19">
        <f t="shared" si="3"/>
        <v>-5</v>
      </c>
    </row>
    <row r="101" spans="1:13" x14ac:dyDescent="0.25">
      <c r="A101" s="13" t="s">
        <v>60</v>
      </c>
      <c r="B101" s="13" t="s">
        <v>98</v>
      </c>
      <c r="C101" s="13" t="s">
        <v>106</v>
      </c>
      <c r="D101" s="14">
        <v>120103021</v>
      </c>
      <c r="E101" s="15">
        <v>42849</v>
      </c>
      <c r="F101" s="16">
        <v>6707427.5199999996</v>
      </c>
      <c r="G101" s="17">
        <v>1364798.6</v>
      </c>
      <c r="H101" s="16">
        <v>7814572.96</v>
      </c>
      <c r="I101" s="17">
        <f t="shared" si="2"/>
        <v>-257653.15999999968</v>
      </c>
      <c r="J101" s="18">
        <v>391</v>
      </c>
      <c r="K101" s="18">
        <v>0</v>
      </c>
      <c r="L101" s="18">
        <v>359</v>
      </c>
      <c r="M101" s="19">
        <f t="shared" si="3"/>
        <v>-32</v>
      </c>
    </row>
    <row r="102" spans="1:13" x14ac:dyDescent="0.25">
      <c r="A102" s="13" t="s">
        <v>60</v>
      </c>
      <c r="B102" s="13" t="s">
        <v>98</v>
      </c>
      <c r="C102" s="13" t="s">
        <v>107</v>
      </c>
      <c r="D102" s="14">
        <v>137802040</v>
      </c>
      <c r="E102" s="15">
        <v>42926</v>
      </c>
      <c r="F102" s="16">
        <v>6684011.9400000004</v>
      </c>
      <c r="G102" s="17">
        <v>313111.90999999997</v>
      </c>
      <c r="H102" s="16">
        <v>7481296.5</v>
      </c>
      <c r="I102" s="17">
        <f t="shared" si="2"/>
        <v>484172.64999999962</v>
      </c>
      <c r="J102" s="18">
        <v>177</v>
      </c>
      <c r="K102" s="18">
        <v>25</v>
      </c>
      <c r="L102" s="18">
        <v>202</v>
      </c>
      <c r="M102" s="19">
        <f t="shared" si="3"/>
        <v>0</v>
      </c>
    </row>
    <row r="103" spans="1:13" x14ac:dyDescent="0.25">
      <c r="A103" s="13" t="s">
        <v>60</v>
      </c>
      <c r="B103" s="13" t="s">
        <v>98</v>
      </c>
      <c r="C103" s="13" t="s">
        <v>108</v>
      </c>
      <c r="D103" s="14">
        <v>137806011</v>
      </c>
      <c r="E103" s="15">
        <v>42880</v>
      </c>
      <c r="F103" s="16">
        <v>4776174.8</v>
      </c>
      <c r="G103" s="17">
        <v>118803.62</v>
      </c>
      <c r="H103" s="16">
        <v>5008793.1500000004</v>
      </c>
      <c r="I103" s="17">
        <f t="shared" si="2"/>
        <v>113814.73000000056</v>
      </c>
      <c r="J103" s="18">
        <v>260</v>
      </c>
      <c r="K103" s="18">
        <v>26</v>
      </c>
      <c r="L103" s="18">
        <v>284</v>
      </c>
      <c r="M103" s="19">
        <f t="shared" si="3"/>
        <v>-2</v>
      </c>
    </row>
    <row r="104" spans="1:13" x14ac:dyDescent="0.25">
      <c r="A104" s="13" t="s">
        <v>109</v>
      </c>
      <c r="B104" s="13" t="s">
        <v>110</v>
      </c>
      <c r="C104" s="13" t="s">
        <v>111</v>
      </c>
      <c r="D104" s="14">
        <v>50802111</v>
      </c>
      <c r="E104" s="15">
        <v>42866</v>
      </c>
      <c r="F104" s="16">
        <v>131475.45000000001</v>
      </c>
      <c r="G104" s="17">
        <v>0</v>
      </c>
      <c r="H104" s="16">
        <v>129031.5</v>
      </c>
      <c r="I104" s="17">
        <f t="shared" si="2"/>
        <v>-2443.9500000000116</v>
      </c>
      <c r="J104" s="18">
        <v>12</v>
      </c>
      <c r="K104" s="18">
        <v>0</v>
      </c>
      <c r="L104" s="18">
        <v>10</v>
      </c>
      <c r="M104" s="19">
        <f t="shared" si="3"/>
        <v>-2</v>
      </c>
    </row>
    <row r="105" spans="1:13" x14ac:dyDescent="0.25">
      <c r="A105" s="13" t="s">
        <v>109</v>
      </c>
      <c r="B105" s="13" t="s">
        <v>110</v>
      </c>
      <c r="C105" s="13" t="s">
        <v>111</v>
      </c>
      <c r="D105" s="14">
        <v>50802112</v>
      </c>
      <c r="E105" s="15">
        <v>42919</v>
      </c>
      <c r="F105" s="16">
        <v>1813849.84</v>
      </c>
      <c r="G105" s="17">
        <v>71284.36</v>
      </c>
      <c r="H105" s="16">
        <v>1903061.95</v>
      </c>
      <c r="I105" s="17">
        <f t="shared" si="2"/>
        <v>17927.749999999869</v>
      </c>
      <c r="J105" s="18">
        <v>90</v>
      </c>
      <c r="K105" s="18">
        <v>58</v>
      </c>
      <c r="L105" s="18">
        <v>172</v>
      </c>
      <c r="M105" s="19">
        <f t="shared" si="3"/>
        <v>24</v>
      </c>
    </row>
    <row r="106" spans="1:13" x14ac:dyDescent="0.25">
      <c r="A106" s="13" t="s">
        <v>109</v>
      </c>
      <c r="B106" s="13" t="s">
        <v>110</v>
      </c>
      <c r="C106" s="13" t="s">
        <v>112</v>
      </c>
      <c r="D106" s="14">
        <v>327101014</v>
      </c>
      <c r="E106" s="15">
        <v>42866</v>
      </c>
      <c r="F106" s="16">
        <v>783181.36</v>
      </c>
      <c r="G106" s="17">
        <v>54344</v>
      </c>
      <c r="H106" s="16">
        <v>767324.4</v>
      </c>
      <c r="I106" s="17">
        <f t="shared" si="2"/>
        <v>-70200.959999999963</v>
      </c>
      <c r="J106" s="18">
        <v>69</v>
      </c>
      <c r="K106" s="18">
        <v>0</v>
      </c>
      <c r="L106" s="18">
        <v>60</v>
      </c>
      <c r="M106" s="19">
        <f t="shared" si="3"/>
        <v>-9</v>
      </c>
    </row>
    <row r="107" spans="1:13" x14ac:dyDescent="0.25">
      <c r="A107" s="13" t="s">
        <v>109</v>
      </c>
      <c r="B107" s="13" t="s">
        <v>113</v>
      </c>
      <c r="C107" s="13" t="s">
        <v>114</v>
      </c>
      <c r="D107" s="14">
        <v>6510017</v>
      </c>
      <c r="E107" s="15">
        <v>42941</v>
      </c>
      <c r="F107" s="16">
        <v>107712.98</v>
      </c>
      <c r="G107" s="17">
        <v>0</v>
      </c>
      <c r="H107" s="16">
        <v>107619.74</v>
      </c>
      <c r="I107" s="17">
        <f t="shared" si="2"/>
        <v>-93.239999999990687</v>
      </c>
      <c r="J107" s="18">
        <v>13</v>
      </c>
      <c r="K107" s="18">
        <v>0</v>
      </c>
      <c r="L107" s="18">
        <v>8</v>
      </c>
      <c r="M107" s="19">
        <f t="shared" si="3"/>
        <v>-5</v>
      </c>
    </row>
    <row r="108" spans="1:13" x14ac:dyDescent="0.25">
      <c r="A108" s="13" t="s">
        <v>109</v>
      </c>
      <c r="B108" s="13" t="s">
        <v>113</v>
      </c>
      <c r="C108" s="13" t="s">
        <v>115</v>
      </c>
      <c r="D108" s="14">
        <v>21308089</v>
      </c>
      <c r="E108" s="15">
        <v>42919</v>
      </c>
      <c r="F108" s="16">
        <v>4313473.26</v>
      </c>
      <c r="G108" s="17">
        <v>301584.8</v>
      </c>
      <c r="H108" s="16">
        <v>4778310.32</v>
      </c>
      <c r="I108" s="17">
        <f t="shared" si="2"/>
        <v>163252.26000000053</v>
      </c>
      <c r="J108" s="18">
        <v>235</v>
      </c>
      <c r="K108" s="18">
        <v>20</v>
      </c>
      <c r="L108" s="18">
        <v>250</v>
      </c>
      <c r="M108" s="19">
        <f t="shared" si="3"/>
        <v>-5</v>
      </c>
    </row>
    <row r="109" spans="1:13" x14ac:dyDescent="0.25">
      <c r="A109" s="13" t="s">
        <v>109</v>
      </c>
      <c r="B109" s="13" t="s">
        <v>113</v>
      </c>
      <c r="C109" s="13" t="s">
        <v>116</v>
      </c>
      <c r="D109" s="14">
        <v>94703029</v>
      </c>
      <c r="E109" s="15">
        <v>42914</v>
      </c>
      <c r="F109" s="16">
        <v>1120934.72</v>
      </c>
      <c r="G109" s="17">
        <v>14407.73</v>
      </c>
      <c r="H109" s="16">
        <v>1106845.56</v>
      </c>
      <c r="I109" s="17">
        <f t="shared" si="2"/>
        <v>-28496.889999999916</v>
      </c>
      <c r="J109" s="18">
        <v>75</v>
      </c>
      <c r="K109" s="18">
        <v>3</v>
      </c>
      <c r="L109" s="18">
        <v>74</v>
      </c>
      <c r="M109" s="19">
        <f t="shared" si="3"/>
        <v>-4</v>
      </c>
    </row>
    <row r="110" spans="1:13" x14ac:dyDescent="0.25">
      <c r="A110" s="13" t="s">
        <v>109</v>
      </c>
      <c r="B110" s="13" t="s">
        <v>113</v>
      </c>
      <c r="C110" s="13" t="s">
        <v>117</v>
      </c>
      <c r="D110" s="14">
        <v>127601020</v>
      </c>
      <c r="E110" s="15">
        <v>42859</v>
      </c>
      <c r="F110" s="16">
        <v>1655300.24</v>
      </c>
      <c r="G110" s="17">
        <v>74836.34</v>
      </c>
      <c r="H110" s="16">
        <v>1757443.74</v>
      </c>
      <c r="I110" s="17">
        <f t="shared" si="2"/>
        <v>27307.160000000003</v>
      </c>
      <c r="J110" s="18">
        <v>146</v>
      </c>
      <c r="K110" s="18">
        <v>3</v>
      </c>
      <c r="L110" s="18">
        <v>126</v>
      </c>
      <c r="M110" s="19">
        <f t="shared" si="3"/>
        <v>-23</v>
      </c>
    </row>
    <row r="111" spans="1:13" x14ac:dyDescent="0.25">
      <c r="A111" s="13" t="s">
        <v>109</v>
      </c>
      <c r="B111" s="13" t="s">
        <v>118</v>
      </c>
      <c r="C111" s="13" t="s">
        <v>119</v>
      </c>
      <c r="D111" s="14">
        <v>30603121</v>
      </c>
      <c r="E111" s="15">
        <v>42817</v>
      </c>
      <c r="F111" s="16">
        <v>3158875.97</v>
      </c>
      <c r="G111" s="17">
        <v>370461.45</v>
      </c>
      <c r="H111" s="16">
        <v>3172799.5</v>
      </c>
      <c r="I111" s="17">
        <f t="shared" si="2"/>
        <v>-356537.92000000022</v>
      </c>
      <c r="J111" s="18">
        <v>70</v>
      </c>
      <c r="K111" s="18">
        <v>29</v>
      </c>
      <c r="L111" s="18">
        <v>79</v>
      </c>
      <c r="M111" s="19">
        <f t="shared" si="3"/>
        <v>-20</v>
      </c>
    </row>
    <row r="112" spans="1:13" x14ac:dyDescent="0.25">
      <c r="A112" s="13" t="s">
        <v>109</v>
      </c>
      <c r="B112" s="13" t="s">
        <v>118</v>
      </c>
      <c r="C112" s="13" t="s">
        <v>111</v>
      </c>
      <c r="D112" s="14">
        <v>73902155</v>
      </c>
      <c r="E112" s="15">
        <v>42958</v>
      </c>
      <c r="F112" s="16">
        <v>29990329.949999999</v>
      </c>
      <c r="G112" s="17">
        <v>1677235.92</v>
      </c>
      <c r="H112" s="16">
        <v>31289782.460000001</v>
      </c>
      <c r="I112" s="17">
        <f t="shared" si="2"/>
        <v>-377783.40999999829</v>
      </c>
      <c r="J112" s="18">
        <v>484</v>
      </c>
      <c r="K112" s="18">
        <v>0</v>
      </c>
      <c r="L112" s="18">
        <v>412</v>
      </c>
      <c r="M112" s="19">
        <f t="shared" si="3"/>
        <v>-72</v>
      </c>
    </row>
    <row r="113" spans="1:13" x14ac:dyDescent="0.25">
      <c r="A113" s="13" t="s">
        <v>109</v>
      </c>
      <c r="B113" s="13" t="s">
        <v>118</v>
      </c>
      <c r="C113" s="13" t="s">
        <v>66</v>
      </c>
      <c r="D113" s="14">
        <v>92038217</v>
      </c>
      <c r="E113" s="15">
        <v>42940</v>
      </c>
      <c r="F113" s="16">
        <v>2984343.4</v>
      </c>
      <c r="G113" s="17">
        <v>131628.26</v>
      </c>
      <c r="H113" s="16">
        <v>3161299.39</v>
      </c>
      <c r="I113" s="17">
        <f t="shared" si="2"/>
        <v>45327.730000000214</v>
      </c>
      <c r="J113" s="18">
        <v>180</v>
      </c>
      <c r="K113" s="18">
        <v>58</v>
      </c>
      <c r="L113" s="18">
        <v>248</v>
      </c>
      <c r="M113" s="19">
        <f t="shared" si="3"/>
        <v>10</v>
      </c>
    </row>
    <row r="114" spans="1:13" x14ac:dyDescent="0.25">
      <c r="A114" s="13" t="s">
        <v>109</v>
      </c>
      <c r="B114" s="13" t="s">
        <v>118</v>
      </c>
      <c r="C114" s="13" t="s">
        <v>22</v>
      </c>
      <c r="D114" s="14">
        <v>92038250</v>
      </c>
      <c r="E114" s="15">
        <v>42828</v>
      </c>
      <c r="F114" s="16">
        <v>4297854.6500000004</v>
      </c>
      <c r="G114" s="17">
        <v>349380.87</v>
      </c>
      <c r="H114" s="16">
        <v>4719136.62</v>
      </c>
      <c r="I114" s="17">
        <f t="shared" si="2"/>
        <v>71901.099999999744</v>
      </c>
      <c r="J114" s="18">
        <v>201</v>
      </c>
      <c r="K114" s="18">
        <v>0</v>
      </c>
      <c r="L114" s="18">
        <v>255</v>
      </c>
      <c r="M114" s="19">
        <f t="shared" si="3"/>
        <v>54</v>
      </c>
    </row>
    <row r="115" spans="1:13" x14ac:dyDescent="0.25">
      <c r="A115" s="13" t="s">
        <v>109</v>
      </c>
      <c r="B115" s="13" t="s">
        <v>118</v>
      </c>
      <c r="C115" s="13" t="s">
        <v>120</v>
      </c>
      <c r="D115" s="14">
        <v>93202054</v>
      </c>
      <c r="E115" s="15">
        <v>42849</v>
      </c>
      <c r="F115" s="16">
        <v>1196548.3600000001</v>
      </c>
      <c r="G115" s="17">
        <v>294686.18</v>
      </c>
      <c r="H115" s="16">
        <v>1409142.48</v>
      </c>
      <c r="I115" s="17">
        <f t="shared" si="2"/>
        <v>-82092.060000000114</v>
      </c>
      <c r="J115" s="18">
        <v>68</v>
      </c>
      <c r="K115" s="18">
        <v>55</v>
      </c>
      <c r="L115" s="18">
        <v>142</v>
      </c>
      <c r="M115" s="19">
        <f t="shared" si="3"/>
        <v>19</v>
      </c>
    </row>
    <row r="116" spans="1:13" x14ac:dyDescent="0.25">
      <c r="A116" s="13" t="s">
        <v>109</v>
      </c>
      <c r="B116" s="13" t="s">
        <v>118</v>
      </c>
      <c r="C116" s="13" t="s">
        <v>121</v>
      </c>
      <c r="D116" s="14">
        <v>132401020</v>
      </c>
      <c r="E116" s="15">
        <v>42865</v>
      </c>
      <c r="F116" s="16">
        <v>994488.34</v>
      </c>
      <c r="G116" s="20">
        <v>197639.59</v>
      </c>
      <c r="H116" s="16">
        <v>1158044.08</v>
      </c>
      <c r="I116" s="17">
        <f t="shared" si="2"/>
        <v>-34083.849999999889</v>
      </c>
      <c r="J116" s="18">
        <v>63</v>
      </c>
      <c r="K116" s="18">
        <v>31</v>
      </c>
      <c r="L116" s="18">
        <v>159</v>
      </c>
      <c r="M116" s="19">
        <f t="shared" si="3"/>
        <v>65</v>
      </c>
    </row>
    <row r="117" spans="1:13" x14ac:dyDescent="0.25">
      <c r="A117" s="13" t="s">
        <v>109</v>
      </c>
      <c r="B117" s="13" t="s">
        <v>122</v>
      </c>
      <c r="C117" s="13" t="s">
        <v>123</v>
      </c>
      <c r="D117" s="14">
        <v>2803102</v>
      </c>
      <c r="E117" s="15">
        <v>42808</v>
      </c>
      <c r="F117" s="16">
        <v>235193.5</v>
      </c>
      <c r="G117" s="17">
        <v>31058.37</v>
      </c>
      <c r="H117" s="16">
        <v>267152.03000000003</v>
      </c>
      <c r="I117" s="17">
        <f t="shared" si="2"/>
        <v>900.16000000002896</v>
      </c>
      <c r="J117" s="18">
        <v>63</v>
      </c>
      <c r="K117" s="18">
        <v>15</v>
      </c>
      <c r="L117" s="18">
        <v>78</v>
      </c>
      <c r="M117" s="19">
        <f t="shared" si="3"/>
        <v>0</v>
      </c>
    </row>
    <row r="118" spans="1:13" x14ac:dyDescent="0.25">
      <c r="A118" s="13" t="s">
        <v>109</v>
      </c>
      <c r="B118" s="13" t="s">
        <v>122</v>
      </c>
      <c r="C118" s="13" t="s">
        <v>123</v>
      </c>
      <c r="D118" s="14">
        <v>2804073</v>
      </c>
      <c r="E118" s="15">
        <v>42808</v>
      </c>
      <c r="F118" s="16">
        <v>969508.6</v>
      </c>
      <c r="G118" s="17">
        <v>7835.52</v>
      </c>
      <c r="H118" s="16">
        <v>1016320.54</v>
      </c>
      <c r="I118" s="17">
        <f t="shared" si="2"/>
        <v>38976.420000000056</v>
      </c>
      <c r="J118" s="18">
        <v>30</v>
      </c>
      <c r="K118" s="18">
        <v>0</v>
      </c>
      <c r="L118" s="18">
        <v>29</v>
      </c>
      <c r="M118" s="19">
        <f t="shared" si="3"/>
        <v>-1</v>
      </c>
    </row>
    <row r="119" spans="1:13" x14ac:dyDescent="0.25">
      <c r="A119" s="13" t="s">
        <v>109</v>
      </c>
      <c r="B119" s="13" t="s">
        <v>122</v>
      </c>
      <c r="C119" s="13" t="s">
        <v>124</v>
      </c>
      <c r="D119" s="14">
        <v>38803078</v>
      </c>
      <c r="E119" s="15">
        <v>42857</v>
      </c>
      <c r="F119" s="16">
        <v>2077818.82</v>
      </c>
      <c r="G119" s="17">
        <v>-140873.25</v>
      </c>
      <c r="H119" s="16">
        <v>1893497.65</v>
      </c>
      <c r="I119" s="17">
        <f t="shared" si="2"/>
        <v>-43447.920000000158</v>
      </c>
      <c r="J119" s="18">
        <v>56</v>
      </c>
      <c r="K119" s="18">
        <v>0</v>
      </c>
      <c r="L119" s="18">
        <v>48</v>
      </c>
      <c r="M119" s="19">
        <f t="shared" si="3"/>
        <v>-8</v>
      </c>
    </row>
    <row r="120" spans="1:13" x14ac:dyDescent="0.25">
      <c r="A120" s="13" t="s">
        <v>109</v>
      </c>
      <c r="B120" s="13" t="s">
        <v>122</v>
      </c>
      <c r="C120" s="13" t="s">
        <v>125</v>
      </c>
      <c r="D120" s="14">
        <v>109602050</v>
      </c>
      <c r="E120" s="15">
        <v>42858</v>
      </c>
      <c r="F120" s="16">
        <v>1023264.24</v>
      </c>
      <c r="G120" s="20">
        <v>7340</v>
      </c>
      <c r="H120" s="16">
        <v>1000094.32</v>
      </c>
      <c r="I120" s="17">
        <f t="shared" si="2"/>
        <v>-30509.920000000042</v>
      </c>
      <c r="J120" s="18">
        <v>75</v>
      </c>
      <c r="K120" s="18">
        <v>0</v>
      </c>
      <c r="L120" s="18">
        <v>61</v>
      </c>
      <c r="M120" s="19">
        <f t="shared" si="3"/>
        <v>-14</v>
      </c>
    </row>
    <row r="121" spans="1:13" x14ac:dyDescent="0.25">
      <c r="A121" s="13" t="s">
        <v>109</v>
      </c>
      <c r="B121" s="13" t="s">
        <v>122</v>
      </c>
      <c r="C121" s="13" t="s">
        <v>126</v>
      </c>
      <c r="D121" s="14">
        <v>142101024</v>
      </c>
      <c r="E121" s="15">
        <v>42878</v>
      </c>
      <c r="F121" s="16">
        <v>2173548.35</v>
      </c>
      <c r="G121" s="17">
        <v>367080.87</v>
      </c>
      <c r="H121" s="16">
        <v>2397913.48</v>
      </c>
      <c r="I121" s="17">
        <f t="shared" si="2"/>
        <v>-142715.74000000011</v>
      </c>
      <c r="J121" s="18">
        <v>120</v>
      </c>
      <c r="K121" s="18">
        <v>28</v>
      </c>
      <c r="L121" s="18">
        <v>173</v>
      </c>
      <c r="M121" s="19">
        <f t="shared" si="3"/>
        <v>25</v>
      </c>
    </row>
    <row r="122" spans="1:13" x14ac:dyDescent="0.25">
      <c r="A122" s="13" t="s">
        <v>109</v>
      </c>
      <c r="B122" s="13" t="s">
        <v>127</v>
      </c>
      <c r="C122" s="13" t="s">
        <v>128</v>
      </c>
      <c r="D122" s="14">
        <v>21403031</v>
      </c>
      <c r="E122" s="15">
        <v>42891</v>
      </c>
      <c r="F122" s="16">
        <v>2980474.58</v>
      </c>
      <c r="G122" s="20">
        <v>59042.22</v>
      </c>
      <c r="H122" s="16">
        <v>3001404.09</v>
      </c>
      <c r="I122" s="17">
        <f t="shared" si="2"/>
        <v>-38112.710000000225</v>
      </c>
      <c r="J122" s="18">
        <v>73</v>
      </c>
      <c r="K122" s="18">
        <v>12</v>
      </c>
      <c r="L122" s="18">
        <v>85</v>
      </c>
      <c r="M122" s="19">
        <f t="shared" si="3"/>
        <v>0</v>
      </c>
    </row>
    <row r="123" spans="1:13" x14ac:dyDescent="0.25">
      <c r="A123" s="13" t="s">
        <v>109</v>
      </c>
      <c r="B123" s="13" t="s">
        <v>127</v>
      </c>
      <c r="C123" s="13" t="s">
        <v>129</v>
      </c>
      <c r="D123" s="14">
        <v>194901016</v>
      </c>
      <c r="E123" s="15">
        <v>42914</v>
      </c>
      <c r="F123" s="16">
        <v>1301346.31</v>
      </c>
      <c r="G123" s="17">
        <v>41876.839999999997</v>
      </c>
      <c r="H123" s="16">
        <v>1270743.26</v>
      </c>
      <c r="I123" s="17">
        <f t="shared" si="2"/>
        <v>-72479.890000000043</v>
      </c>
      <c r="J123" s="18">
        <v>159</v>
      </c>
      <c r="K123" s="18">
        <v>4</v>
      </c>
      <c r="L123" s="18">
        <v>134</v>
      </c>
      <c r="M123" s="19">
        <f t="shared" si="3"/>
        <v>-29</v>
      </c>
    </row>
    <row r="124" spans="1:13" x14ac:dyDescent="0.25">
      <c r="A124" s="13" t="s">
        <v>109</v>
      </c>
      <c r="B124" s="13" t="s">
        <v>130</v>
      </c>
      <c r="C124" s="13" t="s">
        <v>131</v>
      </c>
      <c r="D124" s="14">
        <v>128401070</v>
      </c>
      <c r="E124" s="15">
        <v>42836</v>
      </c>
      <c r="F124" s="16">
        <v>2917601.83</v>
      </c>
      <c r="G124" s="17">
        <v>25267.34</v>
      </c>
      <c r="H124" s="16">
        <v>3108424.34</v>
      </c>
      <c r="I124" s="17">
        <f t="shared" si="2"/>
        <v>165555.16999999978</v>
      </c>
      <c r="J124" s="18">
        <v>90</v>
      </c>
      <c r="K124" s="18">
        <v>0</v>
      </c>
      <c r="L124" s="18">
        <v>115</v>
      </c>
      <c r="M124" s="19">
        <f t="shared" si="3"/>
        <v>25</v>
      </c>
    </row>
    <row r="125" spans="1:13" x14ac:dyDescent="0.25">
      <c r="A125" s="13" t="s">
        <v>109</v>
      </c>
      <c r="B125" s="13" t="s">
        <v>132</v>
      </c>
      <c r="C125" s="13" t="s">
        <v>133</v>
      </c>
      <c r="D125" s="14">
        <v>20007052</v>
      </c>
      <c r="E125" s="15">
        <v>42823</v>
      </c>
      <c r="F125" s="16">
        <v>188509.25</v>
      </c>
      <c r="G125" s="17">
        <v>-2919</v>
      </c>
      <c r="H125" s="16">
        <v>189794.25</v>
      </c>
      <c r="I125" s="17">
        <f t="shared" si="2"/>
        <v>4204</v>
      </c>
      <c r="J125" s="18">
        <v>41</v>
      </c>
      <c r="K125" s="18">
        <v>0</v>
      </c>
      <c r="L125" s="18">
        <v>30</v>
      </c>
      <c r="M125" s="19">
        <f t="shared" si="3"/>
        <v>-11</v>
      </c>
    </row>
    <row r="126" spans="1:13" x14ac:dyDescent="0.25">
      <c r="A126" s="13" t="s">
        <v>109</v>
      </c>
      <c r="B126" s="13" t="s">
        <v>132</v>
      </c>
      <c r="C126" s="13" t="s">
        <v>134</v>
      </c>
      <c r="D126" s="14">
        <v>70301059</v>
      </c>
      <c r="E126" s="15">
        <v>42923</v>
      </c>
      <c r="F126" s="16">
        <v>462723.66</v>
      </c>
      <c r="G126" s="17">
        <v>60989.5</v>
      </c>
      <c r="H126" s="16">
        <v>527503.13</v>
      </c>
      <c r="I126" s="17">
        <f t="shared" si="2"/>
        <v>3789.9700000000303</v>
      </c>
      <c r="J126" s="18">
        <v>83</v>
      </c>
      <c r="K126" s="18">
        <v>40</v>
      </c>
      <c r="L126" s="18">
        <v>126</v>
      </c>
      <c r="M126" s="19">
        <f t="shared" si="3"/>
        <v>3</v>
      </c>
    </row>
    <row r="127" spans="1:13" x14ac:dyDescent="0.25">
      <c r="A127" s="13" t="s">
        <v>135</v>
      </c>
      <c r="B127" s="13" t="s">
        <v>136</v>
      </c>
      <c r="C127" s="13" t="s">
        <v>66</v>
      </c>
      <c r="D127" s="14">
        <v>92306056</v>
      </c>
      <c r="E127" s="15">
        <v>42963</v>
      </c>
      <c r="F127" s="16">
        <v>1019914.95</v>
      </c>
      <c r="G127" s="17">
        <v>0</v>
      </c>
      <c r="H127" s="16">
        <v>1017266.25</v>
      </c>
      <c r="I127" s="17">
        <f t="shared" si="2"/>
        <v>-2648.6999999999534</v>
      </c>
      <c r="J127" s="18">
        <v>143</v>
      </c>
      <c r="K127" s="18">
        <v>0</v>
      </c>
      <c r="L127" s="18">
        <v>147</v>
      </c>
      <c r="M127" s="19">
        <f t="shared" si="3"/>
        <v>4</v>
      </c>
    </row>
    <row r="128" spans="1:13" x14ac:dyDescent="0.25">
      <c r="A128" s="13" t="s">
        <v>135</v>
      </c>
      <c r="B128" s="13" t="s">
        <v>136</v>
      </c>
      <c r="C128" s="13" t="s">
        <v>66</v>
      </c>
      <c r="D128" s="14">
        <v>92306071</v>
      </c>
      <c r="E128" s="15">
        <v>42943</v>
      </c>
      <c r="F128" s="16">
        <v>1281509.97</v>
      </c>
      <c r="G128" s="17">
        <v>49690.66</v>
      </c>
      <c r="H128" s="16">
        <v>1354065.94</v>
      </c>
      <c r="I128" s="17">
        <f t="shared" si="2"/>
        <v>22865.309999999969</v>
      </c>
      <c r="J128" s="18">
        <v>183</v>
      </c>
      <c r="K128" s="18">
        <v>17</v>
      </c>
      <c r="L128" s="18">
        <v>190</v>
      </c>
      <c r="M128" s="19">
        <f t="shared" si="3"/>
        <v>-10</v>
      </c>
    </row>
    <row r="129" spans="1:13" x14ac:dyDescent="0.25">
      <c r="A129" s="13" t="s">
        <v>135</v>
      </c>
      <c r="B129" s="13" t="s">
        <v>137</v>
      </c>
      <c r="C129" s="13" t="s">
        <v>21</v>
      </c>
      <c r="D129" s="14">
        <v>704113</v>
      </c>
      <c r="E129" s="15">
        <v>42817</v>
      </c>
      <c r="F129" s="16">
        <v>278879.59999999998</v>
      </c>
      <c r="G129" s="17">
        <v>24612.400000000001</v>
      </c>
      <c r="H129" s="16">
        <v>296278</v>
      </c>
      <c r="I129" s="17">
        <f t="shared" si="2"/>
        <v>-7213.9999999999782</v>
      </c>
      <c r="J129" s="18">
        <v>50</v>
      </c>
      <c r="K129" s="18">
        <v>0</v>
      </c>
      <c r="L129" s="18">
        <v>45</v>
      </c>
      <c r="M129" s="19">
        <f t="shared" si="3"/>
        <v>-5</v>
      </c>
    </row>
    <row r="130" spans="1:13" x14ac:dyDescent="0.25">
      <c r="A130" s="13" t="s">
        <v>135</v>
      </c>
      <c r="B130" s="13" t="s">
        <v>137</v>
      </c>
      <c r="C130" s="13" t="s">
        <v>138</v>
      </c>
      <c r="D130" s="14">
        <v>55001026</v>
      </c>
      <c r="E130" s="15">
        <v>42817</v>
      </c>
      <c r="F130" s="16">
        <v>1189721.3</v>
      </c>
      <c r="G130" s="17">
        <v>98600.14</v>
      </c>
      <c r="H130" s="16">
        <v>1300886.32</v>
      </c>
      <c r="I130" s="17">
        <f t="shared" si="2"/>
        <v>12564.880000000019</v>
      </c>
      <c r="J130" s="18">
        <v>80</v>
      </c>
      <c r="K130" s="18">
        <v>52</v>
      </c>
      <c r="L130" s="18">
        <v>109</v>
      </c>
      <c r="M130" s="19">
        <f t="shared" si="3"/>
        <v>-23</v>
      </c>
    </row>
    <row r="131" spans="1:13" x14ac:dyDescent="0.25">
      <c r="A131" s="13" t="s">
        <v>135</v>
      </c>
      <c r="B131" s="13" t="s">
        <v>137</v>
      </c>
      <c r="C131" s="13" t="s">
        <v>139</v>
      </c>
      <c r="D131" s="14">
        <v>71405020</v>
      </c>
      <c r="E131" s="15">
        <v>42965</v>
      </c>
      <c r="F131" s="16">
        <v>2442864.61</v>
      </c>
      <c r="G131" s="17">
        <v>32632.85</v>
      </c>
      <c r="H131" s="16">
        <v>2598234.92</v>
      </c>
      <c r="I131" s="17">
        <f t="shared" si="2"/>
        <v>122737.46000000005</v>
      </c>
      <c r="J131" s="18">
        <v>238</v>
      </c>
      <c r="K131" s="18">
        <v>18</v>
      </c>
      <c r="L131" s="18">
        <v>304</v>
      </c>
      <c r="M131" s="19">
        <f t="shared" si="3"/>
        <v>48</v>
      </c>
    </row>
    <row r="132" spans="1:13" x14ac:dyDescent="0.25">
      <c r="A132" s="13" t="s">
        <v>135</v>
      </c>
      <c r="B132" s="13" t="s">
        <v>140</v>
      </c>
      <c r="C132" s="13" t="s">
        <v>66</v>
      </c>
      <c r="D132" s="14">
        <v>92325020</v>
      </c>
      <c r="E132" s="15">
        <v>42965</v>
      </c>
      <c r="F132" s="16">
        <v>968110.8</v>
      </c>
      <c r="G132" s="17">
        <v>57980.3</v>
      </c>
      <c r="H132" s="16">
        <v>1048730.3999999999</v>
      </c>
      <c r="I132" s="17">
        <f t="shared" ref="I132:I195" si="4">H132-F132-G132</f>
        <v>22639.299999999857</v>
      </c>
      <c r="J132" s="18">
        <v>102</v>
      </c>
      <c r="K132" s="18">
        <v>10</v>
      </c>
      <c r="L132" s="18">
        <v>155</v>
      </c>
      <c r="M132" s="19">
        <f t="shared" ref="M132:M195" si="5">L132-J132-K132</f>
        <v>43</v>
      </c>
    </row>
    <row r="133" spans="1:13" x14ac:dyDescent="0.25">
      <c r="A133" s="13" t="s">
        <v>141</v>
      </c>
      <c r="B133" s="13" t="s">
        <v>142</v>
      </c>
      <c r="C133" s="13" t="s">
        <v>143</v>
      </c>
      <c r="D133" s="14">
        <v>4909068</v>
      </c>
      <c r="E133" s="15">
        <v>42879</v>
      </c>
      <c r="F133" s="16">
        <v>8448979.1400000006</v>
      </c>
      <c r="G133" s="20">
        <v>-746600.79</v>
      </c>
      <c r="H133" s="16">
        <v>7467547.4900000002</v>
      </c>
      <c r="I133" s="17">
        <f t="shared" si="4"/>
        <v>-234830.86000000034</v>
      </c>
      <c r="J133" s="18">
        <v>51</v>
      </c>
      <c r="K133" s="18">
        <v>0</v>
      </c>
      <c r="L133" s="18">
        <v>60</v>
      </c>
      <c r="M133" s="19">
        <f t="shared" si="5"/>
        <v>9</v>
      </c>
    </row>
    <row r="134" spans="1:13" x14ac:dyDescent="0.25">
      <c r="A134" s="13" t="s">
        <v>141</v>
      </c>
      <c r="B134" s="13" t="s">
        <v>144</v>
      </c>
      <c r="C134" s="13"/>
      <c r="D134" s="14">
        <v>16603031</v>
      </c>
      <c r="E134" s="15">
        <v>42843</v>
      </c>
      <c r="F134" s="16">
        <v>9728740</v>
      </c>
      <c r="G134" s="17">
        <v>-248404.85</v>
      </c>
      <c r="H134" s="16">
        <v>9090977.9499999993</v>
      </c>
      <c r="I134" s="17">
        <f t="shared" si="4"/>
        <v>-389357.20000000077</v>
      </c>
      <c r="J134" s="18">
        <v>52</v>
      </c>
      <c r="K134" s="18">
        <v>3</v>
      </c>
      <c r="L134" s="18">
        <v>71</v>
      </c>
      <c r="M134" s="19">
        <f t="shared" si="5"/>
        <v>16</v>
      </c>
    </row>
    <row r="135" spans="1:13" x14ac:dyDescent="0.25">
      <c r="A135" s="13" t="s">
        <v>141</v>
      </c>
      <c r="B135" s="13" t="s">
        <v>144</v>
      </c>
      <c r="C135" s="13" t="s">
        <v>66</v>
      </c>
      <c r="D135" s="14">
        <v>91720038</v>
      </c>
      <c r="E135" s="15">
        <v>42807</v>
      </c>
      <c r="F135" s="16">
        <v>490735.18</v>
      </c>
      <c r="G135" s="17">
        <v>1000</v>
      </c>
      <c r="H135" s="16">
        <v>483015.75</v>
      </c>
      <c r="I135" s="17">
        <f t="shared" si="4"/>
        <v>-8719.429999999993</v>
      </c>
      <c r="J135" s="18">
        <v>70</v>
      </c>
      <c r="K135" s="18">
        <v>0</v>
      </c>
      <c r="L135" s="18">
        <v>69</v>
      </c>
      <c r="M135" s="19">
        <f t="shared" si="5"/>
        <v>-1</v>
      </c>
    </row>
    <row r="136" spans="1:13" x14ac:dyDescent="0.25">
      <c r="A136" s="13" t="s">
        <v>141</v>
      </c>
      <c r="B136" s="13" t="s">
        <v>145</v>
      </c>
      <c r="C136" s="13" t="s">
        <v>66</v>
      </c>
      <c r="D136" s="14">
        <v>91717058</v>
      </c>
      <c r="E136" s="15">
        <v>42955</v>
      </c>
      <c r="F136" s="16">
        <v>417154.55</v>
      </c>
      <c r="G136" s="17">
        <v>0</v>
      </c>
      <c r="H136" s="16">
        <v>412191.68</v>
      </c>
      <c r="I136" s="17">
        <f t="shared" si="4"/>
        <v>-4962.8699999999953</v>
      </c>
      <c r="J136" s="18">
        <v>80</v>
      </c>
      <c r="K136" s="18">
        <v>0</v>
      </c>
      <c r="L136" s="18">
        <v>78</v>
      </c>
      <c r="M136" s="19">
        <f t="shared" si="5"/>
        <v>-2</v>
      </c>
    </row>
    <row r="137" spans="1:13" x14ac:dyDescent="0.25">
      <c r="A137" s="13" t="s">
        <v>141</v>
      </c>
      <c r="B137" s="13" t="s">
        <v>145</v>
      </c>
      <c r="C137" s="13" t="s">
        <v>66</v>
      </c>
      <c r="D137" s="14">
        <v>91717062</v>
      </c>
      <c r="E137" s="15">
        <v>42944</v>
      </c>
      <c r="F137" s="16">
        <v>553516.53</v>
      </c>
      <c r="G137" s="17">
        <v>2309.36</v>
      </c>
      <c r="H137" s="16">
        <v>557351.73</v>
      </c>
      <c r="I137" s="17">
        <f t="shared" si="4"/>
        <v>1525.8399999999533</v>
      </c>
      <c r="J137" s="18">
        <v>111</v>
      </c>
      <c r="K137" s="18">
        <v>0</v>
      </c>
      <c r="L137" s="18">
        <v>109</v>
      </c>
      <c r="M137" s="19">
        <f t="shared" si="5"/>
        <v>-2</v>
      </c>
    </row>
    <row r="138" spans="1:13" x14ac:dyDescent="0.25">
      <c r="A138" s="13" t="s">
        <v>141</v>
      </c>
      <c r="B138" s="13" t="s">
        <v>146</v>
      </c>
      <c r="C138" s="13" t="s">
        <v>66</v>
      </c>
      <c r="D138" s="14">
        <v>91716034</v>
      </c>
      <c r="E138" s="15">
        <v>42947</v>
      </c>
      <c r="F138" s="16">
        <v>357813.6</v>
      </c>
      <c r="G138" s="17">
        <v>11710.89</v>
      </c>
      <c r="H138" s="16">
        <v>345121.21</v>
      </c>
      <c r="I138" s="17">
        <f t="shared" si="4"/>
        <v>-24403.279999999955</v>
      </c>
      <c r="J138" s="18">
        <v>78</v>
      </c>
      <c r="K138" s="18">
        <v>0</v>
      </c>
      <c r="L138" s="18">
        <v>74</v>
      </c>
      <c r="M138" s="19">
        <f t="shared" si="5"/>
        <v>-4</v>
      </c>
    </row>
    <row r="139" spans="1:13" x14ac:dyDescent="0.25">
      <c r="A139" s="13" t="s">
        <v>141</v>
      </c>
      <c r="B139" s="13" t="s">
        <v>147</v>
      </c>
      <c r="C139" s="13" t="s">
        <v>148</v>
      </c>
      <c r="D139" s="14">
        <v>67505082</v>
      </c>
      <c r="E139" s="15">
        <v>42863</v>
      </c>
      <c r="F139" s="16">
        <v>3642170.65</v>
      </c>
      <c r="G139" s="17">
        <v>-30601.74</v>
      </c>
      <c r="H139" s="16">
        <v>3642800.85</v>
      </c>
      <c r="I139" s="17">
        <f t="shared" si="4"/>
        <v>31231.940000000188</v>
      </c>
      <c r="J139" s="18">
        <v>126</v>
      </c>
      <c r="K139" s="18">
        <v>0</v>
      </c>
      <c r="L139" s="18">
        <v>124</v>
      </c>
      <c r="M139" s="19">
        <f t="shared" si="5"/>
        <v>-2</v>
      </c>
    </row>
    <row r="140" spans="1:13" x14ac:dyDescent="0.25">
      <c r="A140" s="13" t="s">
        <v>141</v>
      </c>
      <c r="B140" s="13" t="s">
        <v>149</v>
      </c>
      <c r="C140" s="13" t="s">
        <v>150</v>
      </c>
      <c r="D140" s="14">
        <v>170601025</v>
      </c>
      <c r="E140" s="15">
        <v>42863</v>
      </c>
      <c r="F140" s="16">
        <v>3187515.87</v>
      </c>
      <c r="G140" s="17">
        <v>-176061.31</v>
      </c>
      <c r="H140" s="16">
        <v>2978805.8</v>
      </c>
      <c r="I140" s="17">
        <f t="shared" si="4"/>
        <v>-32648.7600000003</v>
      </c>
      <c r="J140" s="18">
        <v>328</v>
      </c>
      <c r="K140" s="18">
        <v>0</v>
      </c>
      <c r="L140" s="18">
        <v>232</v>
      </c>
      <c r="M140" s="19">
        <f t="shared" si="5"/>
        <v>-96</v>
      </c>
    </row>
    <row r="141" spans="1:13" x14ac:dyDescent="0.25">
      <c r="A141" s="13" t="s">
        <v>151</v>
      </c>
      <c r="B141" s="13" t="s">
        <v>151</v>
      </c>
      <c r="C141" s="13" t="s">
        <v>152</v>
      </c>
      <c r="D141" s="14">
        <v>4301078</v>
      </c>
      <c r="E141" s="15">
        <v>42909</v>
      </c>
      <c r="F141" s="16">
        <v>9914945.6999999993</v>
      </c>
      <c r="G141" s="17">
        <v>0</v>
      </c>
      <c r="H141" s="16">
        <v>9862477.0999999996</v>
      </c>
      <c r="I141" s="17">
        <f t="shared" si="4"/>
        <v>-52468.599999999627</v>
      </c>
      <c r="J141" s="18">
        <v>218</v>
      </c>
      <c r="K141" s="18">
        <v>0</v>
      </c>
      <c r="L141" s="18">
        <v>218</v>
      </c>
      <c r="M141" s="19">
        <f t="shared" si="5"/>
        <v>0</v>
      </c>
    </row>
    <row r="142" spans="1:13" x14ac:dyDescent="0.25">
      <c r="A142" s="13" t="s">
        <v>151</v>
      </c>
      <c r="B142" s="13" t="s">
        <v>151</v>
      </c>
      <c r="C142" s="13" t="s">
        <v>22</v>
      </c>
      <c r="D142" s="14">
        <v>92500065</v>
      </c>
      <c r="E142" s="15">
        <v>42937</v>
      </c>
      <c r="F142" s="16">
        <v>799497.5</v>
      </c>
      <c r="G142" s="17">
        <v>123214.5</v>
      </c>
      <c r="H142" s="16">
        <v>894303.76</v>
      </c>
      <c r="I142" s="17">
        <f t="shared" si="4"/>
        <v>-28408.239999999991</v>
      </c>
      <c r="J142" s="18">
        <v>60</v>
      </c>
      <c r="K142" s="18">
        <v>0</v>
      </c>
      <c r="L142" s="18">
        <v>38</v>
      </c>
      <c r="M142" s="19">
        <f t="shared" si="5"/>
        <v>-22</v>
      </c>
    </row>
    <row r="143" spans="1:13" ht="24" x14ac:dyDescent="0.25">
      <c r="A143" s="13" t="s">
        <v>151</v>
      </c>
      <c r="B143" s="13" t="s">
        <v>153</v>
      </c>
      <c r="C143" s="13" t="s">
        <v>39</v>
      </c>
      <c r="D143" s="14">
        <v>3102028</v>
      </c>
      <c r="E143" s="15">
        <v>42909</v>
      </c>
      <c r="F143" s="16">
        <v>355317.13</v>
      </c>
      <c r="G143" s="20">
        <v>-5406.75</v>
      </c>
      <c r="H143" s="16">
        <v>371600.78</v>
      </c>
      <c r="I143" s="17">
        <f t="shared" si="4"/>
        <v>21690.400000000023</v>
      </c>
      <c r="J143" s="18">
        <v>23</v>
      </c>
      <c r="K143" s="18">
        <v>0</v>
      </c>
      <c r="L143" s="18">
        <v>13</v>
      </c>
      <c r="M143" s="19">
        <f t="shared" si="5"/>
        <v>-10</v>
      </c>
    </row>
    <row r="144" spans="1:13" ht="24" x14ac:dyDescent="0.25">
      <c r="A144" s="13" t="s">
        <v>151</v>
      </c>
      <c r="B144" s="13" t="s">
        <v>153</v>
      </c>
      <c r="C144" s="13" t="s">
        <v>154</v>
      </c>
      <c r="D144" s="14">
        <v>79707030</v>
      </c>
      <c r="E144" s="15">
        <v>42909</v>
      </c>
      <c r="F144" s="16">
        <v>1184684</v>
      </c>
      <c r="G144" s="17">
        <v>0</v>
      </c>
      <c r="H144" s="16">
        <v>1271053.5</v>
      </c>
      <c r="I144" s="17">
        <f t="shared" si="4"/>
        <v>86369.5</v>
      </c>
      <c r="J144" s="18">
        <v>85</v>
      </c>
      <c r="K144" s="18">
        <v>0</v>
      </c>
      <c r="L144" s="18">
        <v>96</v>
      </c>
      <c r="M144" s="19">
        <f t="shared" si="5"/>
        <v>11</v>
      </c>
    </row>
    <row r="145" spans="1:13" x14ac:dyDescent="0.25">
      <c r="A145" s="13" t="s">
        <v>151</v>
      </c>
      <c r="B145" s="13" t="s">
        <v>155</v>
      </c>
      <c r="C145" s="13" t="s">
        <v>152</v>
      </c>
      <c r="D145" s="14">
        <v>4207068</v>
      </c>
      <c r="E145" s="15">
        <v>42937</v>
      </c>
      <c r="F145" s="16">
        <v>3887167.58</v>
      </c>
      <c r="G145" s="20">
        <v>0</v>
      </c>
      <c r="H145" s="16">
        <v>3724238.38</v>
      </c>
      <c r="I145" s="17">
        <f t="shared" si="4"/>
        <v>-162929.20000000019</v>
      </c>
      <c r="J145" s="18">
        <v>72</v>
      </c>
      <c r="K145" s="18">
        <v>0</v>
      </c>
      <c r="L145" s="18">
        <v>44</v>
      </c>
      <c r="M145" s="19">
        <f t="shared" si="5"/>
        <v>-28</v>
      </c>
    </row>
    <row r="146" spans="1:13" x14ac:dyDescent="0.25">
      <c r="A146" s="13" t="s">
        <v>151</v>
      </c>
      <c r="B146" s="13" t="s">
        <v>156</v>
      </c>
      <c r="C146" s="13" t="s">
        <v>157</v>
      </c>
      <c r="D146" s="14">
        <v>48901020</v>
      </c>
      <c r="E146" s="15">
        <v>42963</v>
      </c>
      <c r="F146" s="16">
        <v>5491233.54</v>
      </c>
      <c r="G146" s="17">
        <v>448311.06</v>
      </c>
      <c r="H146" s="16">
        <v>5937352.8799999999</v>
      </c>
      <c r="I146" s="17">
        <f t="shared" si="4"/>
        <v>-2191.7200000001467</v>
      </c>
      <c r="J146" s="18">
        <v>108</v>
      </c>
      <c r="K146" s="18">
        <v>33</v>
      </c>
      <c r="L146" s="18">
        <v>157</v>
      </c>
      <c r="M146" s="19">
        <f t="shared" si="5"/>
        <v>16</v>
      </c>
    </row>
    <row r="147" spans="1:13" x14ac:dyDescent="0.25">
      <c r="A147" s="13" t="s">
        <v>158</v>
      </c>
      <c r="B147" s="13" t="s">
        <v>159</v>
      </c>
      <c r="C147" s="13" t="s">
        <v>160</v>
      </c>
      <c r="D147" s="14">
        <v>73805013</v>
      </c>
      <c r="E147" s="15">
        <v>42965</v>
      </c>
      <c r="F147" s="16">
        <v>4303827.6500000004</v>
      </c>
      <c r="G147" s="17">
        <v>469090.22</v>
      </c>
      <c r="H147" s="16">
        <v>4873213.18</v>
      </c>
      <c r="I147" s="17">
        <f t="shared" si="4"/>
        <v>100295.30999999936</v>
      </c>
      <c r="J147" s="18">
        <v>153</v>
      </c>
      <c r="K147" s="18">
        <v>33</v>
      </c>
      <c r="L147" s="18">
        <v>182</v>
      </c>
      <c r="M147" s="19">
        <f t="shared" si="5"/>
        <v>-4</v>
      </c>
    </row>
    <row r="148" spans="1:13" x14ac:dyDescent="0.25">
      <c r="A148" s="13" t="s">
        <v>158</v>
      </c>
      <c r="B148" s="13" t="s">
        <v>161</v>
      </c>
      <c r="C148" s="13" t="s">
        <v>162</v>
      </c>
      <c r="D148" s="14">
        <v>51602025</v>
      </c>
      <c r="E148" s="15">
        <v>42926</v>
      </c>
      <c r="F148" s="16">
        <v>5936471.3600000003</v>
      </c>
      <c r="G148" s="17">
        <v>75295.75</v>
      </c>
      <c r="H148" s="16">
        <v>5868734.1299999999</v>
      </c>
      <c r="I148" s="17">
        <f t="shared" si="4"/>
        <v>-143032.98000000045</v>
      </c>
      <c r="J148" s="18">
        <v>135</v>
      </c>
      <c r="K148" s="18">
        <v>21</v>
      </c>
      <c r="L148" s="18">
        <v>156</v>
      </c>
      <c r="M148" s="19">
        <f t="shared" si="5"/>
        <v>0</v>
      </c>
    </row>
    <row r="149" spans="1:13" x14ac:dyDescent="0.25">
      <c r="A149" s="13" t="s">
        <v>158</v>
      </c>
      <c r="B149" s="13" t="s">
        <v>163</v>
      </c>
      <c r="C149" s="13" t="s">
        <v>164</v>
      </c>
      <c r="D149" s="14">
        <v>108801022</v>
      </c>
      <c r="E149" s="15">
        <v>42965</v>
      </c>
      <c r="F149" s="16">
        <v>4764522.78</v>
      </c>
      <c r="G149" s="17">
        <v>125098.25</v>
      </c>
      <c r="H149" s="16">
        <v>4825174.51</v>
      </c>
      <c r="I149" s="17">
        <f t="shared" si="4"/>
        <v>-64446.520000000484</v>
      </c>
      <c r="J149" s="18">
        <v>170</v>
      </c>
      <c r="K149" s="18">
        <v>37</v>
      </c>
      <c r="L149" s="18">
        <v>207</v>
      </c>
      <c r="M149" s="19">
        <f t="shared" si="5"/>
        <v>0</v>
      </c>
    </row>
    <row r="150" spans="1:13" x14ac:dyDescent="0.25">
      <c r="A150" s="13" t="s">
        <v>158</v>
      </c>
      <c r="B150" s="13" t="s">
        <v>165</v>
      </c>
      <c r="C150" s="13" t="s">
        <v>166</v>
      </c>
      <c r="D150" s="14">
        <v>27007029</v>
      </c>
      <c r="E150" s="15">
        <v>42865</v>
      </c>
      <c r="F150" s="16">
        <v>16740118.869999999</v>
      </c>
      <c r="G150" s="20">
        <v>389358.58</v>
      </c>
      <c r="H150" s="16">
        <v>17332793.489999998</v>
      </c>
      <c r="I150" s="17">
        <f t="shared" si="4"/>
        <v>203316.03999999916</v>
      </c>
      <c r="J150" s="18">
        <v>228</v>
      </c>
      <c r="K150" s="18">
        <v>13</v>
      </c>
      <c r="L150" s="18">
        <v>241</v>
      </c>
      <c r="M150" s="19">
        <f t="shared" si="5"/>
        <v>0</v>
      </c>
    </row>
    <row r="151" spans="1:13" x14ac:dyDescent="0.25">
      <c r="A151" s="13" t="s">
        <v>158</v>
      </c>
      <c r="B151" s="13" t="s">
        <v>167</v>
      </c>
      <c r="C151" s="13" t="s">
        <v>168</v>
      </c>
      <c r="D151" s="14">
        <v>184501022</v>
      </c>
      <c r="E151" s="15">
        <v>42815</v>
      </c>
      <c r="F151" s="16">
        <v>1459783.35</v>
      </c>
      <c r="G151" s="20">
        <v>75752.41</v>
      </c>
      <c r="H151" s="16">
        <v>1509341.13</v>
      </c>
      <c r="I151" s="17">
        <f t="shared" si="4"/>
        <v>-26194.630000000208</v>
      </c>
      <c r="J151" s="18">
        <v>82</v>
      </c>
      <c r="K151" s="18">
        <v>9</v>
      </c>
      <c r="L151" s="18">
        <v>82</v>
      </c>
      <c r="M151" s="19">
        <f t="shared" si="5"/>
        <v>-9</v>
      </c>
    </row>
    <row r="152" spans="1:13" x14ac:dyDescent="0.25">
      <c r="A152" s="13" t="s">
        <v>158</v>
      </c>
      <c r="B152" s="13" t="s">
        <v>169</v>
      </c>
      <c r="C152" s="13" t="s">
        <v>170</v>
      </c>
      <c r="D152" s="14">
        <v>7307060</v>
      </c>
      <c r="E152" s="15">
        <v>42943</v>
      </c>
      <c r="F152" s="16">
        <v>6295218.9000000004</v>
      </c>
      <c r="G152" s="17">
        <v>86906.13</v>
      </c>
      <c r="H152" s="16">
        <v>7625495.0300000003</v>
      </c>
      <c r="I152" s="17">
        <f t="shared" si="4"/>
        <v>1243370</v>
      </c>
      <c r="J152" s="18">
        <v>136</v>
      </c>
      <c r="K152" s="18">
        <v>27</v>
      </c>
      <c r="L152" s="18">
        <v>163</v>
      </c>
      <c r="M152" s="19">
        <f t="shared" si="5"/>
        <v>0</v>
      </c>
    </row>
    <row r="153" spans="1:13" x14ac:dyDescent="0.25">
      <c r="A153" s="13" t="s">
        <v>158</v>
      </c>
      <c r="B153" s="13" t="s">
        <v>169</v>
      </c>
      <c r="C153" s="13" t="s">
        <v>170</v>
      </c>
      <c r="D153" s="14">
        <v>7402070</v>
      </c>
      <c r="E153" s="15">
        <v>42933</v>
      </c>
      <c r="F153" s="16">
        <v>7901610.4299999997</v>
      </c>
      <c r="G153" s="17">
        <v>427990.27</v>
      </c>
      <c r="H153" s="16">
        <v>8696744.0999999996</v>
      </c>
      <c r="I153" s="17">
        <f t="shared" si="4"/>
        <v>367143.39999999991</v>
      </c>
      <c r="J153" s="18">
        <v>170</v>
      </c>
      <c r="K153" s="18">
        <v>126</v>
      </c>
      <c r="L153" s="18">
        <v>329</v>
      </c>
      <c r="M153" s="19">
        <f t="shared" si="5"/>
        <v>33</v>
      </c>
    </row>
    <row r="154" spans="1:13" x14ac:dyDescent="0.25">
      <c r="A154" s="13" t="s">
        <v>158</v>
      </c>
      <c r="B154" s="13" t="s">
        <v>171</v>
      </c>
      <c r="C154" s="13" t="s">
        <v>172</v>
      </c>
      <c r="D154" s="14">
        <v>10215002</v>
      </c>
      <c r="E154" s="15">
        <v>42817</v>
      </c>
      <c r="F154" s="16">
        <v>1821533.8</v>
      </c>
      <c r="G154" s="17">
        <v>14000</v>
      </c>
      <c r="H154" s="16">
        <v>1871456.34</v>
      </c>
      <c r="I154" s="17">
        <f t="shared" si="4"/>
        <v>35922.540000000037</v>
      </c>
      <c r="J154" s="18">
        <v>85</v>
      </c>
      <c r="K154" s="18">
        <v>0</v>
      </c>
      <c r="L154" s="18">
        <v>60</v>
      </c>
      <c r="M154" s="19">
        <f t="shared" si="5"/>
        <v>-25</v>
      </c>
    </row>
    <row r="155" spans="1:13" x14ac:dyDescent="0.25">
      <c r="A155" s="13" t="s">
        <v>158</v>
      </c>
      <c r="B155" s="13" t="s">
        <v>171</v>
      </c>
      <c r="C155" s="13" t="s">
        <v>22</v>
      </c>
      <c r="D155" s="14">
        <v>91600079</v>
      </c>
      <c r="E155" s="15">
        <v>42844</v>
      </c>
      <c r="F155" s="16">
        <v>1792916.93</v>
      </c>
      <c r="G155" s="17">
        <v>24694.59</v>
      </c>
      <c r="H155" s="16">
        <v>1910652.72</v>
      </c>
      <c r="I155" s="17">
        <f t="shared" si="4"/>
        <v>93041.200000000041</v>
      </c>
      <c r="J155" s="18">
        <v>120</v>
      </c>
      <c r="K155" s="18">
        <v>10</v>
      </c>
      <c r="L155" s="18">
        <v>130</v>
      </c>
      <c r="M155" s="19">
        <f t="shared" si="5"/>
        <v>0</v>
      </c>
    </row>
    <row r="156" spans="1:13" x14ac:dyDescent="0.25">
      <c r="A156" s="13" t="s">
        <v>158</v>
      </c>
      <c r="B156" s="13" t="s">
        <v>173</v>
      </c>
      <c r="C156" s="13" t="s">
        <v>99</v>
      </c>
      <c r="D156" s="14">
        <v>15505039</v>
      </c>
      <c r="E156" s="15">
        <v>42933</v>
      </c>
      <c r="F156" s="16">
        <v>6324506.6500000004</v>
      </c>
      <c r="G156" s="17">
        <v>50335.74</v>
      </c>
      <c r="H156" s="16">
        <v>6354826.2800000003</v>
      </c>
      <c r="I156" s="17">
        <f t="shared" si="4"/>
        <v>-20016.11000000011</v>
      </c>
      <c r="J156" s="18">
        <v>153</v>
      </c>
      <c r="K156" s="18">
        <v>0</v>
      </c>
      <c r="L156" s="18">
        <v>128</v>
      </c>
      <c r="M156" s="19">
        <f t="shared" si="5"/>
        <v>-25</v>
      </c>
    </row>
    <row r="157" spans="1:13" x14ac:dyDescent="0.25">
      <c r="A157" s="13" t="s">
        <v>158</v>
      </c>
      <c r="B157" s="13" t="s">
        <v>173</v>
      </c>
      <c r="C157" s="13" t="s">
        <v>162</v>
      </c>
      <c r="D157" s="14">
        <v>35001016</v>
      </c>
      <c r="E157" s="15">
        <v>42823</v>
      </c>
      <c r="F157" s="16">
        <v>179857.83</v>
      </c>
      <c r="G157" s="17">
        <v>0</v>
      </c>
      <c r="H157" s="16">
        <v>179857.84</v>
      </c>
      <c r="I157" s="17">
        <f t="shared" si="4"/>
        <v>1.0000000009313226E-2</v>
      </c>
      <c r="J157" s="18">
        <v>25</v>
      </c>
      <c r="K157" s="18">
        <v>0</v>
      </c>
      <c r="L157" s="18">
        <v>16</v>
      </c>
      <c r="M157" s="19">
        <f t="shared" si="5"/>
        <v>-9</v>
      </c>
    </row>
    <row r="158" spans="1:13" x14ac:dyDescent="0.25">
      <c r="A158" s="13" t="s">
        <v>158</v>
      </c>
      <c r="B158" s="13" t="s">
        <v>174</v>
      </c>
      <c r="C158" s="13" t="s">
        <v>175</v>
      </c>
      <c r="D158" s="14">
        <v>10103087</v>
      </c>
      <c r="E158" s="15">
        <v>42823</v>
      </c>
      <c r="F158" s="16">
        <v>1972141.73</v>
      </c>
      <c r="G158" s="17">
        <v>0</v>
      </c>
      <c r="H158" s="16">
        <v>2076819.1</v>
      </c>
      <c r="I158" s="17">
        <f t="shared" si="4"/>
        <v>104677.37000000011</v>
      </c>
      <c r="J158" s="18">
        <v>68</v>
      </c>
      <c r="K158" s="18">
        <v>0</v>
      </c>
      <c r="L158" s="18">
        <v>40</v>
      </c>
      <c r="M158" s="19">
        <f t="shared" si="5"/>
        <v>-28</v>
      </c>
    </row>
    <row r="159" spans="1:13" x14ac:dyDescent="0.25">
      <c r="A159" s="13" t="s">
        <v>158</v>
      </c>
      <c r="B159" s="13" t="s">
        <v>174</v>
      </c>
      <c r="C159" s="13" t="s">
        <v>175</v>
      </c>
      <c r="D159" s="14">
        <v>10105035</v>
      </c>
      <c r="E159" s="15">
        <v>42851</v>
      </c>
      <c r="F159" s="16">
        <v>5293778.1500000004</v>
      </c>
      <c r="G159" s="17">
        <v>141287.79</v>
      </c>
      <c r="H159" s="16">
        <v>5456264.6100000003</v>
      </c>
      <c r="I159" s="17">
        <f t="shared" si="4"/>
        <v>21198.669999999955</v>
      </c>
      <c r="J159" s="18">
        <v>119</v>
      </c>
      <c r="K159" s="18">
        <v>9</v>
      </c>
      <c r="L159" s="18">
        <v>115</v>
      </c>
      <c r="M159" s="19">
        <f t="shared" si="5"/>
        <v>-13</v>
      </c>
    </row>
    <row r="160" spans="1:13" x14ac:dyDescent="0.25">
      <c r="A160" s="13" t="s">
        <v>158</v>
      </c>
      <c r="B160" s="13" t="s">
        <v>174</v>
      </c>
      <c r="C160" s="13" t="s">
        <v>176</v>
      </c>
      <c r="D160" s="14">
        <v>154903017</v>
      </c>
      <c r="E160" s="15">
        <v>42940</v>
      </c>
      <c r="F160" s="16">
        <v>5913903.6900000004</v>
      </c>
      <c r="G160" s="17">
        <v>394008.51</v>
      </c>
      <c r="H160" s="16">
        <v>6472437.8399999999</v>
      </c>
      <c r="I160" s="17">
        <f t="shared" si="4"/>
        <v>164525.63999999943</v>
      </c>
      <c r="J160" s="18">
        <v>187</v>
      </c>
      <c r="K160" s="18">
        <v>29</v>
      </c>
      <c r="L160" s="18">
        <v>210</v>
      </c>
      <c r="M160" s="19">
        <f t="shared" si="5"/>
        <v>-6</v>
      </c>
    </row>
    <row r="161" spans="1:13" x14ac:dyDescent="0.25">
      <c r="A161" s="13" t="s">
        <v>177</v>
      </c>
      <c r="B161" s="13" t="s">
        <v>178</v>
      </c>
      <c r="C161" s="13" t="s">
        <v>179</v>
      </c>
      <c r="D161" s="14">
        <v>4706157</v>
      </c>
      <c r="E161" s="15">
        <v>42817</v>
      </c>
      <c r="F161" s="16">
        <v>1527421.35</v>
      </c>
      <c r="G161" s="17">
        <v>18560.5</v>
      </c>
      <c r="H161" s="16">
        <v>1488299.15</v>
      </c>
      <c r="I161" s="17">
        <f t="shared" si="4"/>
        <v>-57682.700000000186</v>
      </c>
      <c r="J161" s="18">
        <v>169</v>
      </c>
      <c r="K161" s="18">
        <v>0</v>
      </c>
      <c r="L161" s="18">
        <v>162</v>
      </c>
      <c r="M161" s="19">
        <f t="shared" si="5"/>
        <v>-7</v>
      </c>
    </row>
    <row r="162" spans="1:13" x14ac:dyDescent="0.25">
      <c r="A162" s="13" t="s">
        <v>177</v>
      </c>
      <c r="B162" s="13" t="s">
        <v>178</v>
      </c>
      <c r="C162" s="13" t="s">
        <v>180</v>
      </c>
      <c r="D162" s="14">
        <v>13502044</v>
      </c>
      <c r="E162" s="15">
        <v>42914</v>
      </c>
      <c r="F162" s="16">
        <v>17277016.920000002</v>
      </c>
      <c r="G162" s="17">
        <v>158717.35</v>
      </c>
      <c r="H162" s="16">
        <v>17378828.100000001</v>
      </c>
      <c r="I162" s="17">
        <f t="shared" si="4"/>
        <v>-56906.170000000304</v>
      </c>
      <c r="J162" s="18">
        <v>380</v>
      </c>
      <c r="K162" s="18">
        <v>80</v>
      </c>
      <c r="L162" s="18">
        <v>460</v>
      </c>
      <c r="M162" s="19">
        <f t="shared" si="5"/>
        <v>0</v>
      </c>
    </row>
    <row r="163" spans="1:13" x14ac:dyDescent="0.25">
      <c r="A163" s="13" t="s">
        <v>177</v>
      </c>
      <c r="B163" s="13" t="s">
        <v>178</v>
      </c>
      <c r="C163" s="13" t="s">
        <v>180</v>
      </c>
      <c r="D163" s="14">
        <v>13505025</v>
      </c>
      <c r="E163" s="15">
        <v>42874</v>
      </c>
      <c r="F163" s="16">
        <v>18186687.100000001</v>
      </c>
      <c r="G163" s="17">
        <v>721408.56</v>
      </c>
      <c r="H163" s="16">
        <v>19155692.120000001</v>
      </c>
      <c r="I163" s="17">
        <f t="shared" si="4"/>
        <v>247596.4599999995</v>
      </c>
      <c r="J163" s="18">
        <v>551</v>
      </c>
      <c r="K163" s="18">
        <v>266</v>
      </c>
      <c r="L163" s="18">
        <v>817</v>
      </c>
      <c r="M163" s="19">
        <f t="shared" si="5"/>
        <v>0</v>
      </c>
    </row>
    <row r="164" spans="1:13" x14ac:dyDescent="0.25">
      <c r="A164" s="13" t="s">
        <v>177</v>
      </c>
      <c r="B164" s="13" t="s">
        <v>178</v>
      </c>
      <c r="C164" s="13" t="s">
        <v>181</v>
      </c>
      <c r="D164" s="14">
        <v>28101030</v>
      </c>
      <c r="E164" s="15">
        <v>42906</v>
      </c>
      <c r="F164" s="16">
        <v>24832811.16</v>
      </c>
      <c r="G164" s="20">
        <v>2491260.33</v>
      </c>
      <c r="H164" s="16">
        <v>26791783.920000002</v>
      </c>
      <c r="I164" s="17">
        <f t="shared" si="4"/>
        <v>-532287.56999999844</v>
      </c>
      <c r="J164" s="18">
        <v>630</v>
      </c>
      <c r="K164" s="18">
        <v>227</v>
      </c>
      <c r="L164" s="18">
        <v>857</v>
      </c>
      <c r="M164" s="19">
        <f t="shared" si="5"/>
        <v>0</v>
      </c>
    </row>
    <row r="165" spans="1:13" x14ac:dyDescent="0.25">
      <c r="A165" s="13" t="s">
        <v>177</v>
      </c>
      <c r="B165" s="13" t="s">
        <v>178</v>
      </c>
      <c r="C165" s="13" t="s">
        <v>182</v>
      </c>
      <c r="D165" s="14">
        <v>61901023</v>
      </c>
      <c r="E165" s="15">
        <v>42839</v>
      </c>
      <c r="F165" s="16">
        <v>3493547.4</v>
      </c>
      <c r="G165" s="20">
        <v>37479.22</v>
      </c>
      <c r="H165" s="16">
        <v>3466707.32</v>
      </c>
      <c r="I165" s="17">
        <f t="shared" si="4"/>
        <v>-64319.300000000076</v>
      </c>
      <c r="J165" s="18">
        <v>292</v>
      </c>
      <c r="K165" s="18">
        <v>0</v>
      </c>
      <c r="L165" s="18">
        <v>246</v>
      </c>
      <c r="M165" s="19">
        <f t="shared" si="5"/>
        <v>-46</v>
      </c>
    </row>
    <row r="166" spans="1:13" x14ac:dyDescent="0.25">
      <c r="A166" s="13" t="s">
        <v>177</v>
      </c>
      <c r="B166" s="13" t="s">
        <v>178</v>
      </c>
      <c r="C166" s="13" t="s">
        <v>183</v>
      </c>
      <c r="D166" s="14">
        <v>81604054</v>
      </c>
      <c r="E166" s="15">
        <v>42914</v>
      </c>
      <c r="F166" s="16">
        <v>3866001.55</v>
      </c>
      <c r="G166" s="17">
        <v>8092.08</v>
      </c>
      <c r="H166" s="16">
        <v>3564503.35</v>
      </c>
      <c r="I166" s="17">
        <f t="shared" si="4"/>
        <v>-309590.27999999974</v>
      </c>
      <c r="J166" s="18">
        <v>188</v>
      </c>
      <c r="K166" s="18">
        <v>0</v>
      </c>
      <c r="L166" s="18">
        <v>179</v>
      </c>
      <c r="M166" s="19">
        <f t="shared" si="5"/>
        <v>-9</v>
      </c>
    </row>
    <row r="167" spans="1:13" x14ac:dyDescent="0.25">
      <c r="A167" s="13" t="s">
        <v>177</v>
      </c>
      <c r="B167" s="13" t="s">
        <v>178</v>
      </c>
      <c r="C167" s="13" t="s">
        <v>184</v>
      </c>
      <c r="D167" s="14">
        <v>139201035</v>
      </c>
      <c r="E167" s="15">
        <v>42906</v>
      </c>
      <c r="F167" s="16">
        <v>1788995.73</v>
      </c>
      <c r="G167" s="17">
        <v>47071.71</v>
      </c>
      <c r="H167" s="16">
        <v>1900274.71</v>
      </c>
      <c r="I167" s="17">
        <f t="shared" si="4"/>
        <v>64207.269999999982</v>
      </c>
      <c r="J167" s="18">
        <v>300</v>
      </c>
      <c r="K167" s="18">
        <v>10</v>
      </c>
      <c r="L167" s="18">
        <v>310</v>
      </c>
      <c r="M167" s="19">
        <f t="shared" si="5"/>
        <v>0</v>
      </c>
    </row>
    <row r="168" spans="1:13" x14ac:dyDescent="0.25">
      <c r="A168" s="13" t="s">
        <v>177</v>
      </c>
      <c r="B168" s="13" t="s">
        <v>177</v>
      </c>
      <c r="C168" s="13" t="s">
        <v>179</v>
      </c>
      <c r="D168" s="14">
        <v>4707206</v>
      </c>
      <c r="E168" s="15">
        <v>42851</v>
      </c>
      <c r="F168" s="16">
        <v>991603.7</v>
      </c>
      <c r="G168" s="17">
        <v>115303.61</v>
      </c>
      <c r="H168" s="16">
        <v>1088525.51</v>
      </c>
      <c r="I168" s="17">
        <f t="shared" si="4"/>
        <v>-18381.799999999945</v>
      </c>
      <c r="J168" s="18">
        <v>126</v>
      </c>
      <c r="K168" s="18">
        <v>56</v>
      </c>
      <c r="L168" s="18">
        <v>182</v>
      </c>
      <c r="M168" s="19">
        <f t="shared" si="5"/>
        <v>0</v>
      </c>
    </row>
    <row r="169" spans="1:13" x14ac:dyDescent="0.25">
      <c r="A169" s="13" t="s">
        <v>177</v>
      </c>
      <c r="B169" s="13" t="s">
        <v>177</v>
      </c>
      <c r="C169" s="13" t="s">
        <v>179</v>
      </c>
      <c r="D169" s="14">
        <v>4707231</v>
      </c>
      <c r="E169" s="15">
        <v>42948</v>
      </c>
      <c r="F169" s="16">
        <v>754480.04</v>
      </c>
      <c r="G169" s="17">
        <v>6019.78</v>
      </c>
      <c r="H169" s="16">
        <v>789670.57</v>
      </c>
      <c r="I169" s="17">
        <f t="shared" si="4"/>
        <v>29170.749999999913</v>
      </c>
      <c r="J169" s="18">
        <v>52</v>
      </c>
      <c r="K169" s="18">
        <v>1</v>
      </c>
      <c r="L169" s="18">
        <v>33</v>
      </c>
      <c r="M169" s="19">
        <f t="shared" si="5"/>
        <v>-20</v>
      </c>
    </row>
    <row r="170" spans="1:13" x14ac:dyDescent="0.25">
      <c r="A170" s="13" t="s">
        <v>177</v>
      </c>
      <c r="B170" s="13" t="s">
        <v>177</v>
      </c>
      <c r="C170" s="13" t="s">
        <v>185</v>
      </c>
      <c r="D170" s="14">
        <v>9106058</v>
      </c>
      <c r="E170" s="15">
        <v>42821</v>
      </c>
      <c r="F170" s="16">
        <v>2360163.2400000002</v>
      </c>
      <c r="G170" s="17">
        <v>73552.850000000006</v>
      </c>
      <c r="H170" s="16">
        <v>2267216.13</v>
      </c>
      <c r="I170" s="17">
        <f t="shared" si="4"/>
        <v>-166499.96000000034</v>
      </c>
      <c r="J170" s="18">
        <v>105</v>
      </c>
      <c r="K170" s="18">
        <v>46</v>
      </c>
      <c r="L170" s="18">
        <v>146</v>
      </c>
      <c r="M170" s="19">
        <f t="shared" si="5"/>
        <v>-5</v>
      </c>
    </row>
    <row r="171" spans="1:13" x14ac:dyDescent="0.25">
      <c r="A171" s="13" t="s">
        <v>177</v>
      </c>
      <c r="B171" s="13" t="s">
        <v>177</v>
      </c>
      <c r="C171" s="13" t="s">
        <v>186</v>
      </c>
      <c r="D171" s="14">
        <v>9403118</v>
      </c>
      <c r="E171" s="15">
        <v>42968</v>
      </c>
      <c r="F171" s="16">
        <v>1154670.5</v>
      </c>
      <c r="G171" s="17">
        <v>120373.05</v>
      </c>
      <c r="H171" s="16">
        <v>1302052.1599999999</v>
      </c>
      <c r="I171" s="17">
        <f t="shared" si="4"/>
        <v>27008.609999999913</v>
      </c>
      <c r="J171" s="18">
        <v>72</v>
      </c>
      <c r="K171" s="18">
        <v>0</v>
      </c>
      <c r="L171" s="18">
        <v>71</v>
      </c>
      <c r="M171" s="19">
        <f t="shared" si="5"/>
        <v>-1</v>
      </c>
    </row>
    <row r="172" spans="1:13" x14ac:dyDescent="0.25">
      <c r="A172" s="13" t="s">
        <v>177</v>
      </c>
      <c r="B172" s="13" t="s">
        <v>177</v>
      </c>
      <c r="C172" s="13" t="s">
        <v>22</v>
      </c>
      <c r="D172" s="14">
        <v>91800185</v>
      </c>
      <c r="E172" s="15">
        <v>42825</v>
      </c>
      <c r="F172" s="16">
        <v>1297700</v>
      </c>
      <c r="G172" s="17">
        <v>0</v>
      </c>
      <c r="H172" s="16">
        <v>1246584.92</v>
      </c>
      <c r="I172" s="17">
        <f t="shared" si="4"/>
        <v>-51115.080000000075</v>
      </c>
      <c r="J172" s="18">
        <v>346</v>
      </c>
      <c r="K172" s="18">
        <v>0</v>
      </c>
      <c r="L172" s="18">
        <v>343</v>
      </c>
      <c r="M172" s="19">
        <f t="shared" si="5"/>
        <v>-3</v>
      </c>
    </row>
    <row r="173" spans="1:13" x14ac:dyDescent="0.25">
      <c r="A173" s="13" t="s">
        <v>177</v>
      </c>
      <c r="B173" s="13" t="s">
        <v>177</v>
      </c>
      <c r="C173" s="13" t="s">
        <v>65</v>
      </c>
      <c r="D173" s="14">
        <v>91845791</v>
      </c>
      <c r="E173" s="15">
        <v>42975</v>
      </c>
      <c r="F173" s="16">
        <v>1305085</v>
      </c>
      <c r="G173" s="17">
        <v>0</v>
      </c>
      <c r="H173" s="16">
        <v>1245327.1399999999</v>
      </c>
      <c r="I173" s="17">
        <f t="shared" si="4"/>
        <v>-59757.860000000102</v>
      </c>
      <c r="J173" s="18">
        <v>247</v>
      </c>
      <c r="K173" s="18">
        <v>0</v>
      </c>
      <c r="L173" s="18">
        <v>220</v>
      </c>
      <c r="M173" s="19">
        <f t="shared" si="5"/>
        <v>-27</v>
      </c>
    </row>
    <row r="174" spans="1:13" x14ac:dyDescent="0.25">
      <c r="A174" s="13" t="s">
        <v>177</v>
      </c>
      <c r="B174" s="13" t="s">
        <v>177</v>
      </c>
      <c r="C174" s="13" t="s">
        <v>65</v>
      </c>
      <c r="D174" s="14">
        <v>91847101</v>
      </c>
      <c r="E174" s="15">
        <v>42874</v>
      </c>
      <c r="F174" s="16">
        <v>802955.85</v>
      </c>
      <c r="G174" s="17">
        <v>331.71</v>
      </c>
      <c r="H174" s="16">
        <v>780724.01</v>
      </c>
      <c r="I174" s="17">
        <f t="shared" si="4"/>
        <v>-22563.549999999967</v>
      </c>
      <c r="J174" s="18">
        <v>140</v>
      </c>
      <c r="K174" s="18">
        <v>0</v>
      </c>
      <c r="L174" s="18">
        <v>158</v>
      </c>
      <c r="M174" s="19">
        <f t="shared" si="5"/>
        <v>18</v>
      </c>
    </row>
    <row r="175" spans="1:13" x14ac:dyDescent="0.25">
      <c r="A175" s="13" t="s">
        <v>177</v>
      </c>
      <c r="B175" s="13" t="s">
        <v>177</v>
      </c>
      <c r="C175" s="13" t="s">
        <v>51</v>
      </c>
      <c r="D175" s="14">
        <v>106804147</v>
      </c>
      <c r="E175" s="15">
        <v>42976</v>
      </c>
      <c r="F175" s="16">
        <v>63081770.229999997</v>
      </c>
      <c r="G175" s="17">
        <v>4174895.53</v>
      </c>
      <c r="H175" s="16">
        <v>66561742.719999999</v>
      </c>
      <c r="I175" s="17">
        <f t="shared" si="4"/>
        <v>-694923.03999999771</v>
      </c>
      <c r="J175" s="18">
        <v>728</v>
      </c>
      <c r="K175" s="18">
        <v>232</v>
      </c>
      <c r="L175" s="18">
        <v>960</v>
      </c>
      <c r="M175" s="19">
        <f t="shared" si="5"/>
        <v>0</v>
      </c>
    </row>
    <row r="176" spans="1:13" x14ac:dyDescent="0.25">
      <c r="A176" s="13" t="s">
        <v>177</v>
      </c>
      <c r="B176" s="13" t="s">
        <v>177</v>
      </c>
      <c r="C176" s="13" t="s">
        <v>187</v>
      </c>
      <c r="D176" s="14">
        <v>237402124</v>
      </c>
      <c r="E176" s="15">
        <v>42802</v>
      </c>
      <c r="F176" s="16">
        <v>7718650.04</v>
      </c>
      <c r="G176" s="17">
        <v>2101441.0299999998</v>
      </c>
      <c r="H176" s="16">
        <v>9975071.3300000001</v>
      </c>
      <c r="I176" s="17">
        <f t="shared" si="4"/>
        <v>154980.26000000024</v>
      </c>
      <c r="J176" s="18">
        <v>459</v>
      </c>
      <c r="K176" s="18">
        <v>255</v>
      </c>
      <c r="L176" s="18">
        <v>714</v>
      </c>
      <c r="M176" s="19">
        <f t="shared" si="5"/>
        <v>0</v>
      </c>
    </row>
    <row r="177" spans="1:13" x14ac:dyDescent="0.25">
      <c r="A177" s="13" t="s">
        <v>177</v>
      </c>
      <c r="B177" s="13" t="s">
        <v>177</v>
      </c>
      <c r="C177" s="13" t="s">
        <v>187</v>
      </c>
      <c r="D177" s="14">
        <v>237402136</v>
      </c>
      <c r="E177" s="15">
        <v>42821</v>
      </c>
      <c r="F177" s="16">
        <v>6594770.8399999999</v>
      </c>
      <c r="G177" s="17">
        <v>12764.85</v>
      </c>
      <c r="H177" s="16">
        <v>6673100.3799999999</v>
      </c>
      <c r="I177" s="17">
        <f t="shared" si="4"/>
        <v>65564.690000000031</v>
      </c>
      <c r="J177" s="18">
        <v>240</v>
      </c>
      <c r="K177" s="18">
        <v>0</v>
      </c>
      <c r="L177" s="18">
        <v>237</v>
      </c>
      <c r="M177" s="19">
        <f t="shared" si="5"/>
        <v>-3</v>
      </c>
    </row>
    <row r="178" spans="1:13" x14ac:dyDescent="0.25">
      <c r="A178" s="13" t="s">
        <v>177</v>
      </c>
      <c r="B178" s="13" t="s">
        <v>188</v>
      </c>
      <c r="C178" s="13" t="s">
        <v>87</v>
      </c>
      <c r="D178" s="14">
        <v>8104040</v>
      </c>
      <c r="E178" s="15">
        <v>42906</v>
      </c>
      <c r="F178" s="16">
        <v>323544</v>
      </c>
      <c r="G178" s="17">
        <v>8957.5400000000009</v>
      </c>
      <c r="H178" s="16">
        <v>318325.88</v>
      </c>
      <c r="I178" s="17">
        <f t="shared" si="4"/>
        <v>-14175.659999999996</v>
      </c>
      <c r="J178" s="18">
        <v>95</v>
      </c>
      <c r="K178" s="18">
        <v>0</v>
      </c>
      <c r="L178" s="18">
        <v>95</v>
      </c>
      <c r="M178" s="19">
        <f t="shared" si="5"/>
        <v>0</v>
      </c>
    </row>
    <row r="179" spans="1:13" x14ac:dyDescent="0.25">
      <c r="A179" s="13" t="s">
        <v>177</v>
      </c>
      <c r="B179" s="13" t="s">
        <v>188</v>
      </c>
      <c r="C179" s="13" t="s">
        <v>189</v>
      </c>
      <c r="D179" s="14">
        <v>31202016</v>
      </c>
      <c r="E179" s="15">
        <v>42906</v>
      </c>
      <c r="F179" s="16">
        <v>2575804.4</v>
      </c>
      <c r="G179" s="17">
        <v>35870</v>
      </c>
      <c r="H179" s="16">
        <v>2594461.31</v>
      </c>
      <c r="I179" s="17">
        <f t="shared" si="4"/>
        <v>-17213.089999999851</v>
      </c>
      <c r="J179" s="18">
        <v>316</v>
      </c>
      <c r="K179" s="18">
        <v>0</v>
      </c>
      <c r="L179" s="18">
        <v>315</v>
      </c>
      <c r="M179" s="19">
        <f t="shared" si="5"/>
        <v>-1</v>
      </c>
    </row>
    <row r="180" spans="1:13" x14ac:dyDescent="0.25">
      <c r="A180" s="13" t="s">
        <v>177</v>
      </c>
      <c r="B180" s="13" t="s">
        <v>188</v>
      </c>
      <c r="C180" s="13" t="s">
        <v>190</v>
      </c>
      <c r="D180" s="14">
        <v>35302075</v>
      </c>
      <c r="E180" s="15">
        <v>42865</v>
      </c>
      <c r="F180" s="16">
        <v>693594</v>
      </c>
      <c r="G180" s="17">
        <v>-46733.83</v>
      </c>
      <c r="H180" s="16">
        <v>499700.17</v>
      </c>
      <c r="I180" s="17">
        <f t="shared" si="4"/>
        <v>-147160</v>
      </c>
      <c r="J180" s="18">
        <v>87</v>
      </c>
      <c r="K180" s="18">
        <v>0</v>
      </c>
      <c r="L180" s="18">
        <v>11</v>
      </c>
      <c r="M180" s="19">
        <f t="shared" si="5"/>
        <v>-76</v>
      </c>
    </row>
    <row r="181" spans="1:13" x14ac:dyDescent="0.25">
      <c r="A181" s="13" t="s">
        <v>177</v>
      </c>
      <c r="B181" s="13" t="s">
        <v>188</v>
      </c>
      <c r="C181" s="13" t="s">
        <v>183</v>
      </c>
      <c r="D181" s="14">
        <v>81602053</v>
      </c>
      <c r="E181" s="15">
        <v>42829</v>
      </c>
      <c r="F181" s="16">
        <v>3335495.2</v>
      </c>
      <c r="G181" s="17">
        <v>47063.26</v>
      </c>
      <c r="H181" s="16">
        <v>3357283.89</v>
      </c>
      <c r="I181" s="17">
        <f t="shared" si="4"/>
        <v>-25274.570000000058</v>
      </c>
      <c r="J181" s="18">
        <v>193</v>
      </c>
      <c r="K181" s="18">
        <v>35</v>
      </c>
      <c r="L181" s="18">
        <v>254</v>
      </c>
      <c r="M181" s="19">
        <f t="shared" si="5"/>
        <v>26</v>
      </c>
    </row>
    <row r="182" spans="1:13" x14ac:dyDescent="0.25">
      <c r="A182" s="13" t="s">
        <v>177</v>
      </c>
      <c r="B182" s="13" t="s">
        <v>188</v>
      </c>
      <c r="C182" s="13" t="s">
        <v>41</v>
      </c>
      <c r="D182" s="14">
        <v>91846269</v>
      </c>
      <c r="E182" s="15">
        <v>42941</v>
      </c>
      <c r="F182" s="16">
        <v>1587178.55</v>
      </c>
      <c r="G182" s="17">
        <v>407433.32</v>
      </c>
      <c r="H182" s="16">
        <v>2029186.66</v>
      </c>
      <c r="I182" s="17">
        <f t="shared" si="4"/>
        <v>34574.789999999863</v>
      </c>
      <c r="J182" s="18">
        <v>91</v>
      </c>
      <c r="K182" s="18">
        <v>0</v>
      </c>
      <c r="L182" s="18">
        <v>63</v>
      </c>
      <c r="M182" s="19">
        <f t="shared" si="5"/>
        <v>-28</v>
      </c>
    </row>
    <row r="183" spans="1:13" x14ac:dyDescent="0.25">
      <c r="A183" s="13" t="s">
        <v>177</v>
      </c>
      <c r="B183" s="13" t="s">
        <v>188</v>
      </c>
      <c r="C183" s="13" t="s">
        <v>191</v>
      </c>
      <c r="D183" s="14">
        <v>156701029</v>
      </c>
      <c r="E183" s="15">
        <v>42878</v>
      </c>
      <c r="F183" s="16">
        <v>54321262.700000003</v>
      </c>
      <c r="G183" s="17">
        <v>5341376.3600000003</v>
      </c>
      <c r="H183" s="16">
        <v>58934113.619999997</v>
      </c>
      <c r="I183" s="17">
        <f t="shared" si="4"/>
        <v>-728525.440000006</v>
      </c>
      <c r="J183" s="18">
        <v>577</v>
      </c>
      <c r="K183" s="18">
        <v>197</v>
      </c>
      <c r="L183" s="18">
        <v>774</v>
      </c>
      <c r="M183" s="19">
        <f t="shared" si="5"/>
        <v>0</v>
      </c>
    </row>
    <row r="184" spans="1:13" x14ac:dyDescent="0.25">
      <c r="A184" s="13" t="s">
        <v>177</v>
      </c>
      <c r="B184" s="13" t="s">
        <v>188</v>
      </c>
      <c r="C184" s="13" t="s">
        <v>192</v>
      </c>
      <c r="D184" s="14">
        <v>205402016</v>
      </c>
      <c r="E184" s="15">
        <v>42877</v>
      </c>
      <c r="F184" s="16">
        <v>23602199.109999999</v>
      </c>
      <c r="G184" s="17">
        <v>684987.56</v>
      </c>
      <c r="H184" s="16">
        <v>23768981.579999998</v>
      </c>
      <c r="I184" s="17">
        <f t="shared" si="4"/>
        <v>-518205.09000000125</v>
      </c>
      <c r="J184" s="18">
        <v>416</v>
      </c>
      <c r="K184" s="18">
        <v>52</v>
      </c>
      <c r="L184" s="18">
        <v>639</v>
      </c>
      <c r="M184" s="19">
        <f t="shared" si="5"/>
        <v>171</v>
      </c>
    </row>
    <row r="185" spans="1:13" x14ac:dyDescent="0.25">
      <c r="A185" s="13" t="s">
        <v>177</v>
      </c>
      <c r="B185" s="13" t="s">
        <v>188</v>
      </c>
      <c r="C185" s="13" t="s">
        <v>193</v>
      </c>
      <c r="D185" s="14">
        <v>225002016</v>
      </c>
      <c r="E185" s="15">
        <v>42828</v>
      </c>
      <c r="F185" s="16">
        <v>3653118</v>
      </c>
      <c r="G185" s="17">
        <v>44040.67</v>
      </c>
      <c r="H185" s="16">
        <v>3689398.32</v>
      </c>
      <c r="I185" s="17">
        <f t="shared" si="4"/>
        <v>-7760.3500000001659</v>
      </c>
      <c r="J185" s="18">
        <v>210</v>
      </c>
      <c r="K185" s="18">
        <v>48</v>
      </c>
      <c r="L185" s="18">
        <v>266</v>
      </c>
      <c r="M185" s="19">
        <f t="shared" si="5"/>
        <v>8</v>
      </c>
    </row>
    <row r="186" spans="1:13" x14ac:dyDescent="0.25">
      <c r="A186" s="13" t="s">
        <v>177</v>
      </c>
      <c r="B186" s="13" t="s">
        <v>194</v>
      </c>
      <c r="C186" s="13" t="s">
        <v>66</v>
      </c>
      <c r="D186" s="14">
        <v>91822086</v>
      </c>
      <c r="E186" s="15">
        <v>42926</v>
      </c>
      <c r="F186" s="16">
        <v>934144.91</v>
      </c>
      <c r="G186" s="17">
        <v>7860.71</v>
      </c>
      <c r="H186" s="16">
        <v>875240.76</v>
      </c>
      <c r="I186" s="17">
        <f t="shared" si="4"/>
        <v>-66764.86000000003</v>
      </c>
      <c r="J186" s="18">
        <v>129</v>
      </c>
      <c r="K186" s="18">
        <v>51</v>
      </c>
      <c r="L186" s="18">
        <v>201</v>
      </c>
      <c r="M186" s="19">
        <f t="shared" si="5"/>
        <v>21</v>
      </c>
    </row>
    <row r="187" spans="1:13" x14ac:dyDescent="0.25">
      <c r="A187" s="13" t="s">
        <v>177</v>
      </c>
      <c r="B187" s="13" t="s">
        <v>194</v>
      </c>
      <c r="C187" s="13" t="s">
        <v>195</v>
      </c>
      <c r="D187" s="14">
        <v>145101023</v>
      </c>
      <c r="E187" s="15">
        <v>42880</v>
      </c>
      <c r="F187" s="16">
        <v>4975101.6500000004</v>
      </c>
      <c r="G187" s="17">
        <v>-104505.99</v>
      </c>
      <c r="H187" s="16">
        <v>4781801</v>
      </c>
      <c r="I187" s="17">
        <f t="shared" si="4"/>
        <v>-88794.660000000367</v>
      </c>
      <c r="J187" s="18">
        <v>215</v>
      </c>
      <c r="K187" s="18">
        <v>64</v>
      </c>
      <c r="L187" s="18">
        <v>279</v>
      </c>
      <c r="M187" s="19">
        <f t="shared" si="5"/>
        <v>0</v>
      </c>
    </row>
    <row r="188" spans="1:13" x14ac:dyDescent="0.25">
      <c r="A188" s="13" t="s">
        <v>177</v>
      </c>
      <c r="B188" s="13" t="s">
        <v>196</v>
      </c>
      <c r="C188" s="13" t="s">
        <v>197</v>
      </c>
      <c r="D188" s="14">
        <v>19703071</v>
      </c>
      <c r="E188" s="15">
        <v>42874</v>
      </c>
      <c r="F188" s="16">
        <v>1913970.3</v>
      </c>
      <c r="G188" s="20">
        <v>847.51</v>
      </c>
      <c r="H188" s="16">
        <v>1833355.59</v>
      </c>
      <c r="I188" s="17">
        <f t="shared" si="4"/>
        <v>-81462.219999999958</v>
      </c>
      <c r="J188" s="18">
        <v>122</v>
      </c>
      <c r="K188" s="18">
        <v>0</v>
      </c>
      <c r="L188" s="18">
        <v>43</v>
      </c>
      <c r="M188" s="19">
        <f t="shared" si="5"/>
        <v>-79</v>
      </c>
    </row>
    <row r="189" spans="1:13" x14ac:dyDescent="0.25">
      <c r="A189" s="13" t="s">
        <v>177</v>
      </c>
      <c r="B189" s="13" t="s">
        <v>196</v>
      </c>
      <c r="C189" s="13" t="s">
        <v>198</v>
      </c>
      <c r="D189" s="14">
        <v>109201017</v>
      </c>
      <c r="E189" s="15">
        <v>42906</v>
      </c>
      <c r="F189" s="16">
        <v>4550316.17</v>
      </c>
      <c r="G189" s="17">
        <v>213918.93</v>
      </c>
      <c r="H189" s="16">
        <v>4632051.83</v>
      </c>
      <c r="I189" s="17">
        <f t="shared" si="4"/>
        <v>-132183.26999999984</v>
      </c>
      <c r="J189" s="18">
        <v>187</v>
      </c>
      <c r="K189" s="18">
        <v>0</v>
      </c>
      <c r="L189" s="18">
        <v>277</v>
      </c>
      <c r="M189" s="19">
        <f t="shared" si="5"/>
        <v>90</v>
      </c>
    </row>
    <row r="190" spans="1:13" x14ac:dyDescent="0.25">
      <c r="A190" s="13" t="s">
        <v>177</v>
      </c>
      <c r="B190" s="13" t="s">
        <v>196</v>
      </c>
      <c r="C190" s="13" t="s">
        <v>199</v>
      </c>
      <c r="D190" s="14">
        <v>149402008</v>
      </c>
      <c r="E190" s="15">
        <v>42839</v>
      </c>
      <c r="F190" s="16">
        <v>1652146.22</v>
      </c>
      <c r="G190" s="17">
        <v>69194.09</v>
      </c>
      <c r="H190" s="16">
        <v>1601099.05</v>
      </c>
      <c r="I190" s="17">
        <f t="shared" si="4"/>
        <v>-120241.25999999992</v>
      </c>
      <c r="J190" s="18">
        <v>159</v>
      </c>
      <c r="K190" s="18">
        <v>6</v>
      </c>
      <c r="L190" s="18">
        <v>195</v>
      </c>
      <c r="M190" s="19">
        <f t="shared" si="5"/>
        <v>30</v>
      </c>
    </row>
    <row r="191" spans="1:13" x14ac:dyDescent="0.25">
      <c r="A191" s="13" t="s">
        <v>177</v>
      </c>
      <c r="B191" s="13" t="s">
        <v>196</v>
      </c>
      <c r="C191" s="13" t="s">
        <v>200</v>
      </c>
      <c r="D191" s="14">
        <v>251201011</v>
      </c>
      <c r="E191" s="15">
        <v>42951</v>
      </c>
      <c r="F191" s="16">
        <v>9419882.3900000006</v>
      </c>
      <c r="G191" s="17">
        <v>667204</v>
      </c>
      <c r="H191" s="16">
        <v>10087586.98</v>
      </c>
      <c r="I191" s="17">
        <f t="shared" si="4"/>
        <v>500.58999999985099</v>
      </c>
      <c r="J191" s="18">
        <v>246</v>
      </c>
      <c r="K191" s="18">
        <v>57</v>
      </c>
      <c r="L191" s="18">
        <v>303</v>
      </c>
      <c r="M191" s="19">
        <f t="shared" si="5"/>
        <v>0</v>
      </c>
    </row>
    <row r="192" spans="1:13" x14ac:dyDescent="0.25">
      <c r="A192" s="13" t="s">
        <v>177</v>
      </c>
      <c r="B192" s="13" t="s">
        <v>196</v>
      </c>
      <c r="C192" s="13" t="s">
        <v>201</v>
      </c>
      <c r="D192" s="14">
        <v>314601006</v>
      </c>
      <c r="E192" s="15">
        <v>42906</v>
      </c>
      <c r="F192" s="16">
        <v>3178556.05</v>
      </c>
      <c r="G192" s="17">
        <v>102966.86</v>
      </c>
      <c r="H192" s="16">
        <v>3063411.57</v>
      </c>
      <c r="I192" s="17">
        <f t="shared" si="4"/>
        <v>-218111.33999999997</v>
      </c>
      <c r="J192" s="18">
        <v>192</v>
      </c>
      <c r="K192" s="18">
        <v>13</v>
      </c>
      <c r="L192" s="18">
        <v>215</v>
      </c>
      <c r="M192" s="19">
        <f t="shared" si="5"/>
        <v>10</v>
      </c>
    </row>
    <row r="193" spans="1:13" x14ac:dyDescent="0.25">
      <c r="A193" s="13" t="s">
        <v>177</v>
      </c>
      <c r="B193" s="13" t="s">
        <v>202</v>
      </c>
      <c r="C193" s="13" t="s">
        <v>203</v>
      </c>
      <c r="D193" s="14">
        <v>12104026</v>
      </c>
      <c r="E193" s="15">
        <v>42808</v>
      </c>
      <c r="F193" s="16">
        <v>6426065.6500000004</v>
      </c>
      <c r="G193" s="20">
        <v>243027.27</v>
      </c>
      <c r="H193" s="16">
        <v>6928967.0199999996</v>
      </c>
      <c r="I193" s="17">
        <f t="shared" si="4"/>
        <v>259874.09999999919</v>
      </c>
      <c r="J193" s="18">
        <v>115</v>
      </c>
      <c r="K193" s="18">
        <v>0</v>
      </c>
      <c r="L193" s="18">
        <v>114</v>
      </c>
      <c r="M193" s="19">
        <f t="shared" si="5"/>
        <v>-1</v>
      </c>
    </row>
    <row r="194" spans="1:13" x14ac:dyDescent="0.25">
      <c r="A194" s="13" t="s">
        <v>177</v>
      </c>
      <c r="B194" s="13" t="s">
        <v>204</v>
      </c>
      <c r="C194" s="13" t="s">
        <v>205</v>
      </c>
      <c r="D194" s="14">
        <v>101601027</v>
      </c>
      <c r="E194" s="15">
        <v>42913</v>
      </c>
      <c r="F194" s="16">
        <v>5349450.72</v>
      </c>
      <c r="G194" s="17">
        <v>-71341.11</v>
      </c>
      <c r="H194" s="16">
        <v>5237942.04</v>
      </c>
      <c r="I194" s="17">
        <f t="shared" si="4"/>
        <v>-40167.569999999701</v>
      </c>
      <c r="J194" s="18">
        <v>126</v>
      </c>
      <c r="K194" s="18">
        <v>94</v>
      </c>
      <c r="L194" s="18">
        <v>220</v>
      </c>
      <c r="M194" s="19">
        <f t="shared" si="5"/>
        <v>0</v>
      </c>
    </row>
    <row r="195" spans="1:13" x14ac:dyDescent="0.25">
      <c r="A195" s="13" t="s">
        <v>206</v>
      </c>
      <c r="B195" s="13" t="s">
        <v>207</v>
      </c>
      <c r="C195" s="13" t="s">
        <v>22</v>
      </c>
      <c r="D195" s="14">
        <v>92435022</v>
      </c>
      <c r="E195" s="15">
        <v>42933</v>
      </c>
      <c r="F195" s="16">
        <v>202104.08</v>
      </c>
      <c r="G195" s="17">
        <v>0</v>
      </c>
      <c r="H195" s="16">
        <v>194703.82</v>
      </c>
      <c r="I195" s="17">
        <f t="shared" si="4"/>
        <v>-7400.2599999999802</v>
      </c>
      <c r="J195" s="18">
        <v>60</v>
      </c>
      <c r="K195" s="18">
        <v>0</v>
      </c>
      <c r="L195" s="18">
        <v>34</v>
      </c>
      <c r="M195" s="19">
        <f t="shared" si="5"/>
        <v>-26</v>
      </c>
    </row>
    <row r="196" spans="1:13" x14ac:dyDescent="0.25">
      <c r="A196" s="13" t="s">
        <v>206</v>
      </c>
      <c r="B196" s="13" t="s">
        <v>207</v>
      </c>
      <c r="C196" s="13" t="s">
        <v>208</v>
      </c>
      <c r="D196" s="14">
        <v>269401008</v>
      </c>
      <c r="E196" s="15">
        <v>42886</v>
      </c>
      <c r="F196" s="16">
        <v>1323354.8</v>
      </c>
      <c r="G196" s="17">
        <v>-41847.550000000003</v>
      </c>
      <c r="H196" s="16">
        <v>1273641.55</v>
      </c>
      <c r="I196" s="17">
        <f t="shared" ref="I196:I259" si="6">H196-F196-G196</f>
        <v>-7865.6999999999971</v>
      </c>
      <c r="J196" s="18">
        <v>80</v>
      </c>
      <c r="K196" s="18">
        <v>0</v>
      </c>
      <c r="L196" s="18">
        <v>80</v>
      </c>
      <c r="M196" s="19">
        <f t="shared" ref="M196:M259" si="7">L196-J196-K196</f>
        <v>0</v>
      </c>
    </row>
    <row r="197" spans="1:13" x14ac:dyDescent="0.25">
      <c r="A197" s="13" t="s">
        <v>206</v>
      </c>
      <c r="B197" s="13" t="s">
        <v>209</v>
      </c>
      <c r="C197" s="13" t="s">
        <v>111</v>
      </c>
      <c r="D197" s="14">
        <v>302039</v>
      </c>
      <c r="E197" s="15">
        <v>42978</v>
      </c>
      <c r="F197" s="16">
        <v>12874699.15</v>
      </c>
      <c r="G197" s="17">
        <v>4764407.99</v>
      </c>
      <c r="H197" s="16">
        <v>20104811.43</v>
      </c>
      <c r="I197" s="17">
        <f t="shared" si="6"/>
        <v>2465704.2899999991</v>
      </c>
      <c r="J197" s="18">
        <v>160</v>
      </c>
      <c r="K197" s="18">
        <v>103</v>
      </c>
      <c r="L197" s="18">
        <v>237</v>
      </c>
      <c r="M197" s="19">
        <f t="shared" si="7"/>
        <v>-26</v>
      </c>
    </row>
    <row r="198" spans="1:13" x14ac:dyDescent="0.25">
      <c r="A198" s="13" t="s">
        <v>206</v>
      </c>
      <c r="B198" s="13" t="s">
        <v>209</v>
      </c>
      <c r="C198" s="13" t="s">
        <v>210</v>
      </c>
      <c r="D198" s="14">
        <v>23301045</v>
      </c>
      <c r="E198" s="15">
        <v>42909</v>
      </c>
      <c r="F198" s="16">
        <v>6441134.8700000001</v>
      </c>
      <c r="G198" s="17">
        <v>1471791.12</v>
      </c>
      <c r="H198" s="16">
        <v>9012190.75</v>
      </c>
      <c r="I198" s="17">
        <f t="shared" si="6"/>
        <v>1099264.7599999998</v>
      </c>
      <c r="J198" s="18">
        <v>60</v>
      </c>
      <c r="K198" s="18">
        <v>118</v>
      </c>
      <c r="L198" s="18">
        <v>152</v>
      </c>
      <c r="M198" s="19">
        <f t="shared" si="7"/>
        <v>-26</v>
      </c>
    </row>
    <row r="199" spans="1:13" x14ac:dyDescent="0.25">
      <c r="A199" s="13" t="s">
        <v>206</v>
      </c>
      <c r="B199" s="13" t="s">
        <v>206</v>
      </c>
      <c r="C199" s="13" t="s">
        <v>211</v>
      </c>
      <c r="D199" s="14">
        <v>101058</v>
      </c>
      <c r="E199" s="15">
        <v>42809</v>
      </c>
      <c r="F199" s="16">
        <v>1133585.95</v>
      </c>
      <c r="G199" s="17">
        <v>-1149.5</v>
      </c>
      <c r="H199" s="16">
        <v>1132431.2</v>
      </c>
      <c r="I199" s="17">
        <f t="shared" si="6"/>
        <v>-5.25</v>
      </c>
      <c r="J199" s="18">
        <v>60</v>
      </c>
      <c r="K199" s="18">
        <v>40</v>
      </c>
      <c r="L199" s="18">
        <v>140</v>
      </c>
      <c r="M199" s="19">
        <f t="shared" si="7"/>
        <v>40</v>
      </c>
    </row>
    <row r="200" spans="1:13" x14ac:dyDescent="0.25">
      <c r="A200" s="13" t="s">
        <v>206</v>
      </c>
      <c r="B200" s="13" t="s">
        <v>206</v>
      </c>
      <c r="C200" s="13" t="s">
        <v>212</v>
      </c>
      <c r="D200" s="14">
        <v>16702058</v>
      </c>
      <c r="E200" s="15">
        <v>42913</v>
      </c>
      <c r="F200" s="16">
        <v>570813.35</v>
      </c>
      <c r="G200" s="17">
        <v>-21464.38</v>
      </c>
      <c r="H200" s="16">
        <v>566487.67000000004</v>
      </c>
      <c r="I200" s="17">
        <f t="shared" si="6"/>
        <v>17138.700000000066</v>
      </c>
      <c r="J200" s="18">
        <v>20</v>
      </c>
      <c r="K200" s="18">
        <v>0</v>
      </c>
      <c r="L200" s="18">
        <v>20</v>
      </c>
      <c r="M200" s="19">
        <f t="shared" si="7"/>
        <v>0</v>
      </c>
    </row>
    <row r="201" spans="1:13" x14ac:dyDescent="0.25">
      <c r="A201" s="13" t="s">
        <v>206</v>
      </c>
      <c r="B201" s="13" t="s">
        <v>206</v>
      </c>
      <c r="C201" s="13" t="s">
        <v>111</v>
      </c>
      <c r="D201" s="14">
        <v>212102151</v>
      </c>
      <c r="E201" s="15">
        <v>42933</v>
      </c>
      <c r="F201" s="16">
        <v>7584729.54</v>
      </c>
      <c r="G201" s="17">
        <v>1318480.93</v>
      </c>
      <c r="H201" s="16">
        <v>9063168.4600000009</v>
      </c>
      <c r="I201" s="17">
        <f t="shared" si="6"/>
        <v>159957.99000000092</v>
      </c>
      <c r="J201" s="18">
        <v>161</v>
      </c>
      <c r="K201" s="18">
        <v>100</v>
      </c>
      <c r="L201" s="18">
        <v>261</v>
      </c>
      <c r="M201" s="19">
        <f t="shared" si="7"/>
        <v>0</v>
      </c>
    </row>
    <row r="202" spans="1:13" x14ac:dyDescent="0.25">
      <c r="A202" s="13" t="s">
        <v>206</v>
      </c>
      <c r="B202" s="13" t="s">
        <v>206</v>
      </c>
      <c r="C202" s="13" t="s">
        <v>111</v>
      </c>
      <c r="D202" s="14">
        <v>212104092</v>
      </c>
      <c r="E202" s="15">
        <v>42821</v>
      </c>
      <c r="F202" s="16">
        <v>24887784.280000001</v>
      </c>
      <c r="G202" s="17">
        <v>390535.05</v>
      </c>
      <c r="H202" s="16">
        <v>25214538.23</v>
      </c>
      <c r="I202" s="17">
        <f t="shared" si="6"/>
        <v>-63781.100000000733</v>
      </c>
      <c r="J202" s="18">
        <v>360</v>
      </c>
      <c r="K202" s="18">
        <v>60</v>
      </c>
      <c r="L202" s="18">
        <v>420</v>
      </c>
      <c r="M202" s="19">
        <f t="shared" si="7"/>
        <v>0</v>
      </c>
    </row>
    <row r="203" spans="1:13" x14ac:dyDescent="0.25">
      <c r="A203" s="13" t="s">
        <v>206</v>
      </c>
      <c r="B203" s="13" t="s">
        <v>206</v>
      </c>
      <c r="C203" s="13" t="s">
        <v>111</v>
      </c>
      <c r="D203" s="14">
        <v>212104093</v>
      </c>
      <c r="E203" s="15">
        <v>42886</v>
      </c>
      <c r="F203" s="16">
        <v>31489367.949999999</v>
      </c>
      <c r="G203" s="17">
        <v>1229804.24</v>
      </c>
      <c r="H203" s="16">
        <v>33286180.84</v>
      </c>
      <c r="I203" s="17">
        <f t="shared" si="6"/>
        <v>567008.65000000061</v>
      </c>
      <c r="J203" s="18">
        <v>519</v>
      </c>
      <c r="K203" s="18">
        <v>0</v>
      </c>
      <c r="L203" s="18">
        <v>436</v>
      </c>
      <c r="M203" s="19">
        <f t="shared" si="7"/>
        <v>-83</v>
      </c>
    </row>
    <row r="204" spans="1:13" x14ac:dyDescent="0.25">
      <c r="A204" s="13" t="s">
        <v>206</v>
      </c>
      <c r="B204" s="13" t="s">
        <v>206</v>
      </c>
      <c r="C204" s="13" t="s">
        <v>213</v>
      </c>
      <c r="D204" s="14">
        <v>232601023</v>
      </c>
      <c r="E204" s="15">
        <v>42809</v>
      </c>
      <c r="F204" s="16">
        <v>1526309.97</v>
      </c>
      <c r="G204" s="17">
        <v>254011.43</v>
      </c>
      <c r="H204" s="16">
        <v>1824260.39</v>
      </c>
      <c r="I204" s="17">
        <f t="shared" si="6"/>
        <v>43938.989999999932</v>
      </c>
      <c r="J204" s="18">
        <v>60</v>
      </c>
      <c r="K204" s="18">
        <v>0</v>
      </c>
      <c r="L204" s="18">
        <v>60</v>
      </c>
      <c r="M204" s="19">
        <f t="shared" si="7"/>
        <v>0</v>
      </c>
    </row>
    <row r="205" spans="1:13" x14ac:dyDescent="0.25">
      <c r="A205" s="13" t="s">
        <v>206</v>
      </c>
      <c r="B205" s="13" t="s">
        <v>206</v>
      </c>
      <c r="C205" s="13" t="s">
        <v>214</v>
      </c>
      <c r="D205" s="14">
        <v>255201033</v>
      </c>
      <c r="E205" s="15">
        <v>42933</v>
      </c>
      <c r="F205" s="16">
        <v>61272749.630000003</v>
      </c>
      <c r="G205" s="17">
        <v>8713885.6300000008</v>
      </c>
      <c r="H205" s="16">
        <v>70291092.150000006</v>
      </c>
      <c r="I205" s="17">
        <f t="shared" si="6"/>
        <v>304456.89000000246</v>
      </c>
      <c r="J205" s="18">
        <v>696</v>
      </c>
      <c r="K205" s="18">
        <v>25</v>
      </c>
      <c r="L205" s="18">
        <v>705</v>
      </c>
      <c r="M205" s="19">
        <f t="shared" si="7"/>
        <v>-16</v>
      </c>
    </row>
    <row r="206" spans="1:13" x14ac:dyDescent="0.25">
      <c r="A206" s="13" t="s">
        <v>206</v>
      </c>
      <c r="B206" s="13" t="s">
        <v>206</v>
      </c>
      <c r="C206" s="13" t="s">
        <v>215</v>
      </c>
      <c r="D206" s="14">
        <v>255203057</v>
      </c>
      <c r="E206" s="15">
        <v>42901</v>
      </c>
      <c r="F206" s="16">
        <v>323840.09999999998</v>
      </c>
      <c r="G206" s="17">
        <v>10866.22</v>
      </c>
      <c r="H206" s="16">
        <v>393543.08</v>
      </c>
      <c r="I206" s="17">
        <f t="shared" si="6"/>
        <v>58836.760000000038</v>
      </c>
      <c r="J206" s="18">
        <v>100</v>
      </c>
      <c r="K206" s="18">
        <v>0</v>
      </c>
      <c r="L206" s="18">
        <v>81</v>
      </c>
      <c r="M206" s="19">
        <f t="shared" si="7"/>
        <v>-19</v>
      </c>
    </row>
    <row r="207" spans="1:13" x14ac:dyDescent="0.25">
      <c r="A207" s="13" t="s">
        <v>206</v>
      </c>
      <c r="B207" s="13" t="s">
        <v>206</v>
      </c>
      <c r="C207" s="13" t="s">
        <v>216</v>
      </c>
      <c r="D207" s="14">
        <v>805624001</v>
      </c>
      <c r="E207" s="15">
        <v>42885</v>
      </c>
      <c r="F207" s="16">
        <v>7505306</v>
      </c>
      <c r="G207" s="17">
        <v>3585049.21</v>
      </c>
      <c r="H207" s="16">
        <v>11082597.66</v>
      </c>
      <c r="I207" s="17">
        <f t="shared" si="6"/>
        <v>-7757.5499999998137</v>
      </c>
      <c r="J207" s="18">
        <v>290</v>
      </c>
      <c r="K207" s="18">
        <v>151</v>
      </c>
      <c r="L207" s="18">
        <v>438</v>
      </c>
      <c r="M207" s="19">
        <f t="shared" si="7"/>
        <v>-3</v>
      </c>
    </row>
    <row r="208" spans="1:13" x14ac:dyDescent="0.25">
      <c r="A208" s="13" t="s">
        <v>206</v>
      </c>
      <c r="B208" s="13" t="s">
        <v>217</v>
      </c>
      <c r="C208" s="13" t="s">
        <v>111</v>
      </c>
      <c r="D208" s="14">
        <v>304051</v>
      </c>
      <c r="E208" s="15">
        <v>42978</v>
      </c>
      <c r="F208" s="16">
        <v>563630</v>
      </c>
      <c r="G208" s="17">
        <v>3975.04</v>
      </c>
      <c r="H208" s="16">
        <v>584914.84</v>
      </c>
      <c r="I208" s="17">
        <f t="shared" si="6"/>
        <v>17309.799999999967</v>
      </c>
      <c r="J208" s="18">
        <v>80</v>
      </c>
      <c r="K208" s="18">
        <v>0</v>
      </c>
      <c r="L208" s="18">
        <v>75</v>
      </c>
      <c r="M208" s="19">
        <f t="shared" si="7"/>
        <v>-5</v>
      </c>
    </row>
    <row r="209" spans="1:13" x14ac:dyDescent="0.25">
      <c r="A209" s="13" t="s">
        <v>218</v>
      </c>
      <c r="B209" s="13" t="s">
        <v>219</v>
      </c>
      <c r="C209" s="13" t="s">
        <v>49</v>
      </c>
      <c r="D209" s="14">
        <v>7908003</v>
      </c>
      <c r="E209" s="15">
        <v>42935</v>
      </c>
      <c r="F209" s="16">
        <v>12608803.66</v>
      </c>
      <c r="G209" s="17">
        <v>27530.97</v>
      </c>
      <c r="H209" s="16">
        <v>13097988.33</v>
      </c>
      <c r="I209" s="17">
        <f t="shared" si="6"/>
        <v>461653.69999999995</v>
      </c>
      <c r="J209" s="18">
        <v>380</v>
      </c>
      <c r="K209" s="18">
        <v>108</v>
      </c>
      <c r="L209" s="18">
        <v>466</v>
      </c>
      <c r="M209" s="19">
        <f t="shared" si="7"/>
        <v>-22</v>
      </c>
    </row>
    <row r="210" spans="1:13" x14ac:dyDescent="0.25">
      <c r="A210" s="13" t="s">
        <v>218</v>
      </c>
      <c r="B210" s="13" t="s">
        <v>219</v>
      </c>
      <c r="C210" s="13" t="s">
        <v>220</v>
      </c>
      <c r="D210" s="14">
        <v>34304042</v>
      </c>
      <c r="E210" s="15">
        <v>42962</v>
      </c>
      <c r="F210" s="16">
        <v>75144</v>
      </c>
      <c r="G210" s="20">
        <v>-8333.52</v>
      </c>
      <c r="H210" s="16">
        <v>59205.56</v>
      </c>
      <c r="I210" s="17">
        <f t="shared" si="6"/>
        <v>-7604.9200000000019</v>
      </c>
      <c r="J210" s="18">
        <v>16</v>
      </c>
      <c r="K210" s="18">
        <v>0</v>
      </c>
      <c r="L210" s="18">
        <v>17</v>
      </c>
      <c r="M210" s="19">
        <f t="shared" si="7"/>
        <v>1</v>
      </c>
    </row>
    <row r="211" spans="1:13" x14ac:dyDescent="0.25">
      <c r="A211" s="13" t="s">
        <v>218</v>
      </c>
      <c r="B211" s="13" t="s">
        <v>221</v>
      </c>
      <c r="C211" s="13" t="s">
        <v>87</v>
      </c>
      <c r="D211" s="14">
        <v>8003054</v>
      </c>
      <c r="E211" s="15">
        <v>42970</v>
      </c>
      <c r="F211" s="16">
        <v>4079052.2</v>
      </c>
      <c r="G211" s="17">
        <v>40821.550000000003</v>
      </c>
      <c r="H211" s="16">
        <v>4187715.48</v>
      </c>
      <c r="I211" s="17">
        <f t="shared" si="6"/>
        <v>67841.729999999792</v>
      </c>
      <c r="J211" s="18">
        <v>39</v>
      </c>
      <c r="K211" s="18">
        <v>12</v>
      </c>
      <c r="L211" s="18">
        <v>49</v>
      </c>
      <c r="M211" s="19">
        <f t="shared" si="7"/>
        <v>-2</v>
      </c>
    </row>
    <row r="212" spans="1:13" x14ac:dyDescent="0.25">
      <c r="A212" s="13" t="s">
        <v>218</v>
      </c>
      <c r="B212" s="13" t="s">
        <v>221</v>
      </c>
      <c r="C212" s="13" t="s">
        <v>222</v>
      </c>
      <c r="D212" s="14">
        <v>160103014</v>
      </c>
      <c r="E212" s="15">
        <v>42977</v>
      </c>
      <c r="F212" s="16">
        <v>1468973.71</v>
      </c>
      <c r="G212" s="20">
        <v>-17817.650000000001</v>
      </c>
      <c r="H212" s="16">
        <v>1458705.18</v>
      </c>
      <c r="I212" s="17">
        <f t="shared" si="6"/>
        <v>7549.1199999999735</v>
      </c>
      <c r="J212" s="18">
        <v>147</v>
      </c>
      <c r="K212" s="18">
        <v>0</v>
      </c>
      <c r="L212" s="18">
        <v>62</v>
      </c>
      <c r="M212" s="19">
        <f t="shared" si="7"/>
        <v>-85</v>
      </c>
    </row>
    <row r="213" spans="1:13" x14ac:dyDescent="0.25">
      <c r="A213" s="13" t="s">
        <v>218</v>
      </c>
      <c r="B213" s="13" t="s">
        <v>223</v>
      </c>
      <c r="C213" s="13" t="s">
        <v>224</v>
      </c>
      <c r="D213" s="14">
        <v>1404080</v>
      </c>
      <c r="E213" s="15">
        <v>42857</v>
      </c>
      <c r="F213" s="16">
        <v>243825</v>
      </c>
      <c r="G213" s="17">
        <v>0</v>
      </c>
      <c r="H213" s="16">
        <v>252921</v>
      </c>
      <c r="I213" s="17">
        <f t="shared" si="6"/>
        <v>9096</v>
      </c>
      <c r="J213" s="18">
        <v>30</v>
      </c>
      <c r="K213" s="18">
        <v>0</v>
      </c>
      <c r="L213" s="18">
        <v>17</v>
      </c>
      <c r="M213" s="19">
        <f t="shared" si="7"/>
        <v>-13</v>
      </c>
    </row>
    <row r="214" spans="1:13" x14ac:dyDescent="0.25">
      <c r="A214" s="13" t="s">
        <v>218</v>
      </c>
      <c r="B214" s="13" t="s">
        <v>223</v>
      </c>
      <c r="C214" s="13" t="s">
        <v>224</v>
      </c>
      <c r="D214" s="14">
        <v>1422031</v>
      </c>
      <c r="E214" s="15">
        <v>42807</v>
      </c>
      <c r="F214" s="16">
        <v>1323249.06</v>
      </c>
      <c r="G214" s="17">
        <v>119375.51</v>
      </c>
      <c r="H214" s="16">
        <v>1623822.73</v>
      </c>
      <c r="I214" s="17">
        <f t="shared" si="6"/>
        <v>181198.15999999992</v>
      </c>
      <c r="J214" s="18">
        <v>51</v>
      </c>
      <c r="K214" s="18">
        <v>53</v>
      </c>
      <c r="L214" s="18">
        <v>187</v>
      </c>
      <c r="M214" s="19">
        <f t="shared" si="7"/>
        <v>83</v>
      </c>
    </row>
    <row r="215" spans="1:13" x14ac:dyDescent="0.25">
      <c r="A215" s="13" t="s">
        <v>218</v>
      </c>
      <c r="B215" s="13" t="s">
        <v>223</v>
      </c>
      <c r="C215" s="13" t="s">
        <v>225</v>
      </c>
      <c r="D215" s="14">
        <v>42203073</v>
      </c>
      <c r="E215" s="15">
        <v>42807</v>
      </c>
      <c r="F215" s="16">
        <v>1839574.05</v>
      </c>
      <c r="G215" s="17">
        <v>-47174.3</v>
      </c>
      <c r="H215" s="16">
        <v>1686483.71</v>
      </c>
      <c r="I215" s="17">
        <f t="shared" si="6"/>
        <v>-105916.04000000008</v>
      </c>
      <c r="J215" s="18">
        <v>107</v>
      </c>
      <c r="K215" s="18">
        <v>0</v>
      </c>
      <c r="L215" s="18">
        <v>29</v>
      </c>
      <c r="M215" s="19">
        <f t="shared" si="7"/>
        <v>-78</v>
      </c>
    </row>
    <row r="216" spans="1:13" x14ac:dyDescent="0.25">
      <c r="A216" s="13" t="s">
        <v>218</v>
      </c>
      <c r="B216" s="13" t="s">
        <v>223</v>
      </c>
      <c r="C216" s="13" t="s">
        <v>226</v>
      </c>
      <c r="D216" s="14">
        <v>118103030</v>
      </c>
      <c r="E216" s="15">
        <v>42843</v>
      </c>
      <c r="F216" s="16">
        <v>919633.64</v>
      </c>
      <c r="G216" s="17">
        <v>-176454.75</v>
      </c>
      <c r="H216" s="16">
        <v>718872.86</v>
      </c>
      <c r="I216" s="17">
        <f t="shared" si="6"/>
        <v>-24306.030000000028</v>
      </c>
      <c r="J216" s="18">
        <v>43</v>
      </c>
      <c r="K216" s="18">
        <v>0</v>
      </c>
      <c r="L216" s="18">
        <v>38</v>
      </c>
      <c r="M216" s="19">
        <f t="shared" si="7"/>
        <v>-5</v>
      </c>
    </row>
    <row r="217" spans="1:13" x14ac:dyDescent="0.25">
      <c r="A217" s="13" t="s">
        <v>218</v>
      </c>
      <c r="B217" s="13" t="s">
        <v>223</v>
      </c>
      <c r="C217" s="13" t="s">
        <v>226</v>
      </c>
      <c r="D217" s="14">
        <v>118104044</v>
      </c>
      <c r="E217" s="15">
        <v>42943</v>
      </c>
      <c r="F217" s="16">
        <v>470738.12</v>
      </c>
      <c r="G217" s="17">
        <v>-72763.02</v>
      </c>
      <c r="H217" s="16">
        <v>438807.21</v>
      </c>
      <c r="I217" s="17">
        <f t="shared" si="6"/>
        <v>40832.11000000003</v>
      </c>
      <c r="J217" s="18">
        <v>90</v>
      </c>
      <c r="K217" s="18">
        <v>0</v>
      </c>
      <c r="L217" s="18">
        <v>15</v>
      </c>
      <c r="M217" s="19">
        <f t="shared" si="7"/>
        <v>-75</v>
      </c>
    </row>
    <row r="218" spans="1:13" x14ac:dyDescent="0.25">
      <c r="A218" s="13" t="s">
        <v>218</v>
      </c>
      <c r="B218" s="13" t="s">
        <v>227</v>
      </c>
      <c r="C218" s="13" t="s">
        <v>69</v>
      </c>
      <c r="D218" s="14">
        <v>25002039</v>
      </c>
      <c r="E218" s="15">
        <v>42907</v>
      </c>
      <c r="F218" s="16">
        <v>5829658.5999999996</v>
      </c>
      <c r="G218" s="17">
        <v>9064.24</v>
      </c>
      <c r="H218" s="16">
        <v>5919397.3300000001</v>
      </c>
      <c r="I218" s="17">
        <f t="shared" si="6"/>
        <v>80674.490000000442</v>
      </c>
      <c r="J218" s="18">
        <v>273</v>
      </c>
      <c r="K218" s="18">
        <v>0</v>
      </c>
      <c r="L218" s="18">
        <v>256</v>
      </c>
      <c r="M218" s="19">
        <f t="shared" si="7"/>
        <v>-17</v>
      </c>
    </row>
    <row r="219" spans="1:13" x14ac:dyDescent="0.25">
      <c r="A219" s="13" t="s">
        <v>218</v>
      </c>
      <c r="B219" s="13" t="s">
        <v>228</v>
      </c>
      <c r="C219" s="13" t="s">
        <v>21</v>
      </c>
      <c r="D219" s="14">
        <v>31401077</v>
      </c>
      <c r="E219" s="15">
        <v>42956</v>
      </c>
      <c r="F219" s="16">
        <v>1309705.3500000001</v>
      </c>
      <c r="G219" s="17">
        <v>99664.08</v>
      </c>
      <c r="H219" s="16">
        <v>1327220.28</v>
      </c>
      <c r="I219" s="17">
        <f t="shared" si="6"/>
        <v>-82149.150000000067</v>
      </c>
      <c r="J219" s="18">
        <v>148</v>
      </c>
      <c r="K219" s="18">
        <v>0</v>
      </c>
      <c r="L219" s="18">
        <v>259</v>
      </c>
      <c r="M219" s="19">
        <f t="shared" si="7"/>
        <v>111</v>
      </c>
    </row>
    <row r="220" spans="1:13" x14ac:dyDescent="0.25">
      <c r="A220" s="13" t="s">
        <v>218</v>
      </c>
      <c r="B220" s="13" t="s">
        <v>228</v>
      </c>
      <c r="C220" s="13" t="s">
        <v>21</v>
      </c>
      <c r="D220" s="14">
        <v>31401081</v>
      </c>
      <c r="E220" s="15">
        <v>42816</v>
      </c>
      <c r="F220" s="16">
        <v>8460305.6999999993</v>
      </c>
      <c r="G220" s="17">
        <v>133740.99</v>
      </c>
      <c r="H220" s="16">
        <v>8555370.9800000004</v>
      </c>
      <c r="I220" s="17">
        <f t="shared" si="6"/>
        <v>-38675.709999998799</v>
      </c>
      <c r="J220" s="18">
        <v>88</v>
      </c>
      <c r="K220" s="18">
        <v>0</v>
      </c>
      <c r="L220" s="18">
        <v>145</v>
      </c>
      <c r="M220" s="19">
        <f t="shared" si="7"/>
        <v>57</v>
      </c>
    </row>
    <row r="221" spans="1:13" x14ac:dyDescent="0.25">
      <c r="A221" s="13" t="s">
        <v>218</v>
      </c>
      <c r="B221" s="13" t="s">
        <v>228</v>
      </c>
      <c r="C221" s="13" t="s">
        <v>66</v>
      </c>
      <c r="D221" s="14">
        <v>90238076</v>
      </c>
      <c r="E221" s="15">
        <v>42926</v>
      </c>
      <c r="F221" s="16">
        <v>1379496.35</v>
      </c>
      <c r="G221" s="17">
        <v>0</v>
      </c>
      <c r="H221" s="16">
        <v>1428396.43</v>
      </c>
      <c r="I221" s="17">
        <f t="shared" si="6"/>
        <v>48900.079999999842</v>
      </c>
      <c r="J221" s="18">
        <v>191</v>
      </c>
      <c r="K221" s="18">
        <v>14</v>
      </c>
      <c r="L221" s="18">
        <v>205</v>
      </c>
      <c r="M221" s="19">
        <f t="shared" si="7"/>
        <v>0</v>
      </c>
    </row>
    <row r="222" spans="1:13" x14ac:dyDescent="0.25">
      <c r="A222" s="13" t="s">
        <v>218</v>
      </c>
      <c r="B222" s="13" t="s">
        <v>228</v>
      </c>
      <c r="C222" s="13" t="s">
        <v>51</v>
      </c>
      <c r="D222" s="14">
        <v>106805009</v>
      </c>
      <c r="E222" s="15">
        <v>42817</v>
      </c>
      <c r="F222" s="16">
        <v>14593117.4</v>
      </c>
      <c r="G222" s="17">
        <v>439540.36</v>
      </c>
      <c r="H222" s="16">
        <v>15155018.4</v>
      </c>
      <c r="I222" s="17">
        <f t="shared" si="6"/>
        <v>122360.64000000001</v>
      </c>
      <c r="J222" s="18">
        <v>225</v>
      </c>
      <c r="K222" s="18">
        <v>257</v>
      </c>
      <c r="L222" s="18">
        <v>482</v>
      </c>
      <c r="M222" s="19">
        <f t="shared" si="7"/>
        <v>0</v>
      </c>
    </row>
    <row r="223" spans="1:13" x14ac:dyDescent="0.25">
      <c r="A223" s="13" t="s">
        <v>218</v>
      </c>
      <c r="B223" s="13" t="s">
        <v>228</v>
      </c>
      <c r="C223" s="13" t="s">
        <v>229</v>
      </c>
      <c r="D223" s="14">
        <v>160101029</v>
      </c>
      <c r="E223" s="15">
        <v>42873</v>
      </c>
      <c r="F223" s="16">
        <v>4868689.67</v>
      </c>
      <c r="G223" s="20">
        <v>384310.65</v>
      </c>
      <c r="H223" s="16">
        <v>5318091.82</v>
      </c>
      <c r="I223" s="17">
        <f t="shared" si="6"/>
        <v>65091.500000000349</v>
      </c>
      <c r="J223" s="18">
        <v>108</v>
      </c>
      <c r="K223" s="18">
        <v>20</v>
      </c>
      <c r="L223" s="18">
        <v>118</v>
      </c>
      <c r="M223" s="19">
        <f t="shared" si="7"/>
        <v>-10</v>
      </c>
    </row>
    <row r="224" spans="1:13" x14ac:dyDescent="0.25">
      <c r="A224" s="13" t="s">
        <v>218</v>
      </c>
      <c r="B224" s="13" t="s">
        <v>228</v>
      </c>
      <c r="C224" s="13" t="s">
        <v>230</v>
      </c>
      <c r="D224" s="14">
        <v>293002011</v>
      </c>
      <c r="E224" s="15">
        <v>42956</v>
      </c>
      <c r="F224" s="16">
        <v>1561559.71</v>
      </c>
      <c r="G224" s="17">
        <v>2000</v>
      </c>
      <c r="H224" s="16">
        <v>1586300.75</v>
      </c>
      <c r="I224" s="17">
        <f t="shared" si="6"/>
        <v>22741.040000000037</v>
      </c>
      <c r="J224" s="18">
        <v>130</v>
      </c>
      <c r="K224" s="18">
        <v>32</v>
      </c>
      <c r="L224" s="18">
        <v>207</v>
      </c>
      <c r="M224" s="19">
        <f t="shared" si="7"/>
        <v>45</v>
      </c>
    </row>
    <row r="225" spans="1:13" x14ac:dyDescent="0.25">
      <c r="A225" s="13" t="s">
        <v>218</v>
      </c>
      <c r="B225" s="13" t="s">
        <v>231</v>
      </c>
      <c r="C225" s="13" t="s">
        <v>232</v>
      </c>
      <c r="D225" s="14">
        <v>813229</v>
      </c>
      <c r="E225" s="15">
        <v>42962</v>
      </c>
      <c r="F225" s="16">
        <v>675364.7</v>
      </c>
      <c r="G225" s="17">
        <v>841818.72</v>
      </c>
      <c r="H225" s="16">
        <v>1627227.58</v>
      </c>
      <c r="I225" s="17">
        <f t="shared" si="6"/>
        <v>110044.16000000015</v>
      </c>
      <c r="J225" s="18">
        <v>76</v>
      </c>
      <c r="K225" s="18">
        <v>18</v>
      </c>
      <c r="L225" s="18">
        <v>94</v>
      </c>
      <c r="M225" s="19">
        <f t="shared" si="7"/>
        <v>0</v>
      </c>
    </row>
    <row r="226" spans="1:13" x14ac:dyDescent="0.25">
      <c r="A226" s="13" t="s">
        <v>218</v>
      </c>
      <c r="B226" s="13" t="s">
        <v>231</v>
      </c>
      <c r="C226" s="13" t="s">
        <v>233</v>
      </c>
      <c r="D226" s="14">
        <v>1310070</v>
      </c>
      <c r="E226" s="15">
        <v>42837</v>
      </c>
      <c r="F226" s="16">
        <v>823422.85</v>
      </c>
      <c r="G226" s="17">
        <v>261544.79</v>
      </c>
      <c r="H226" s="16">
        <v>1158046.73</v>
      </c>
      <c r="I226" s="17">
        <f t="shared" si="6"/>
        <v>73079.09</v>
      </c>
      <c r="J226" s="18">
        <v>69</v>
      </c>
      <c r="K226" s="18">
        <v>115</v>
      </c>
      <c r="L226" s="18">
        <v>184</v>
      </c>
      <c r="M226" s="19">
        <f t="shared" si="7"/>
        <v>0</v>
      </c>
    </row>
    <row r="227" spans="1:13" x14ac:dyDescent="0.25">
      <c r="A227" s="13" t="s">
        <v>218</v>
      </c>
      <c r="B227" s="13" t="s">
        <v>231</v>
      </c>
      <c r="C227" s="13" t="s">
        <v>234</v>
      </c>
      <c r="D227" s="14">
        <v>36406011</v>
      </c>
      <c r="E227" s="15">
        <v>42878</v>
      </c>
      <c r="F227" s="16">
        <v>1549096.84</v>
      </c>
      <c r="G227" s="17">
        <v>-124241.87</v>
      </c>
      <c r="H227" s="16">
        <v>1404775.19</v>
      </c>
      <c r="I227" s="17">
        <f t="shared" si="6"/>
        <v>-20079.780000000144</v>
      </c>
      <c r="J227" s="18">
        <v>179</v>
      </c>
      <c r="K227" s="18">
        <v>349</v>
      </c>
      <c r="L227" s="18">
        <v>528</v>
      </c>
      <c r="M227" s="19">
        <f t="shared" si="7"/>
        <v>0</v>
      </c>
    </row>
    <row r="228" spans="1:13" x14ac:dyDescent="0.25">
      <c r="A228" s="13" t="s">
        <v>218</v>
      </c>
      <c r="B228" s="13" t="s">
        <v>231</v>
      </c>
      <c r="C228" s="13" t="s">
        <v>235</v>
      </c>
      <c r="D228" s="14">
        <v>50402022</v>
      </c>
      <c r="E228" s="15">
        <v>42881</v>
      </c>
      <c r="F228" s="16">
        <v>116646468.88</v>
      </c>
      <c r="G228" s="17">
        <v>-332253.94</v>
      </c>
      <c r="H228" s="16">
        <v>113977752.8</v>
      </c>
      <c r="I228" s="17">
        <f t="shared" si="6"/>
        <v>-2336462.1399999983</v>
      </c>
      <c r="J228" s="18">
        <v>896</v>
      </c>
      <c r="K228" s="18">
        <v>187</v>
      </c>
      <c r="L228" s="18">
        <v>1561</v>
      </c>
      <c r="M228" s="19">
        <f t="shared" si="7"/>
        <v>478</v>
      </c>
    </row>
    <row r="229" spans="1:13" x14ac:dyDescent="0.25">
      <c r="A229" s="13" t="s">
        <v>218</v>
      </c>
      <c r="B229" s="13" t="s">
        <v>231</v>
      </c>
      <c r="C229" s="13" t="s">
        <v>22</v>
      </c>
      <c r="D229" s="14">
        <v>90200131</v>
      </c>
      <c r="E229" s="15">
        <v>42816</v>
      </c>
      <c r="F229" s="16">
        <v>1587885</v>
      </c>
      <c r="G229" s="17">
        <v>-42754.27</v>
      </c>
      <c r="H229" s="16">
        <v>1889430.67</v>
      </c>
      <c r="I229" s="17">
        <f t="shared" si="6"/>
        <v>344299.93999999994</v>
      </c>
      <c r="J229" s="18">
        <v>365</v>
      </c>
      <c r="K229" s="18">
        <v>140</v>
      </c>
      <c r="L229" s="18">
        <v>505</v>
      </c>
      <c r="M229" s="19">
        <f t="shared" si="7"/>
        <v>0</v>
      </c>
    </row>
    <row r="230" spans="1:13" x14ac:dyDescent="0.25">
      <c r="A230" s="13" t="s">
        <v>218</v>
      </c>
      <c r="B230" s="13" t="s">
        <v>231</v>
      </c>
      <c r="C230" s="13" t="s">
        <v>22</v>
      </c>
      <c r="D230" s="14">
        <v>90200139</v>
      </c>
      <c r="E230" s="15">
        <v>42892</v>
      </c>
      <c r="F230" s="16">
        <v>317349.09999999998</v>
      </c>
      <c r="G230" s="20">
        <v>9847.4500000000007</v>
      </c>
      <c r="H230" s="16">
        <v>326940.59999999998</v>
      </c>
      <c r="I230" s="17">
        <f t="shared" si="6"/>
        <v>-255.95000000000073</v>
      </c>
      <c r="J230" s="18">
        <v>107</v>
      </c>
      <c r="K230" s="18">
        <v>0</v>
      </c>
      <c r="L230" s="18">
        <v>94</v>
      </c>
      <c r="M230" s="19">
        <f t="shared" si="7"/>
        <v>-13</v>
      </c>
    </row>
    <row r="231" spans="1:13" x14ac:dyDescent="0.25">
      <c r="A231" s="13" t="s">
        <v>218</v>
      </c>
      <c r="B231" s="13" t="s">
        <v>231</v>
      </c>
      <c r="C231" s="13" t="s">
        <v>22</v>
      </c>
      <c r="D231" s="14">
        <v>90200151</v>
      </c>
      <c r="E231" s="15">
        <v>42912</v>
      </c>
      <c r="F231" s="16">
        <v>1707025</v>
      </c>
      <c r="G231" s="17">
        <v>55861.67</v>
      </c>
      <c r="H231" s="16">
        <v>1849787.14</v>
      </c>
      <c r="I231" s="17">
        <f t="shared" si="6"/>
        <v>86900.469999999899</v>
      </c>
      <c r="J231" s="18">
        <v>365</v>
      </c>
      <c r="K231" s="18">
        <v>0</v>
      </c>
      <c r="L231" s="18">
        <v>359</v>
      </c>
      <c r="M231" s="19">
        <f t="shared" si="7"/>
        <v>-6</v>
      </c>
    </row>
    <row r="232" spans="1:13" x14ac:dyDescent="0.25">
      <c r="A232" s="13" t="s">
        <v>218</v>
      </c>
      <c r="B232" s="13" t="s">
        <v>231</v>
      </c>
      <c r="C232" s="13" t="s">
        <v>22</v>
      </c>
      <c r="D232" s="14">
        <v>90290015</v>
      </c>
      <c r="E232" s="15">
        <v>42859</v>
      </c>
      <c r="F232" s="16">
        <v>507882.63</v>
      </c>
      <c r="G232" s="17">
        <v>10272.370000000001</v>
      </c>
      <c r="H232" s="16">
        <v>529260.38</v>
      </c>
      <c r="I232" s="17">
        <f t="shared" si="6"/>
        <v>11105.38</v>
      </c>
      <c r="J232" s="18">
        <v>62</v>
      </c>
      <c r="K232" s="18">
        <v>5</v>
      </c>
      <c r="L232" s="18">
        <v>65</v>
      </c>
      <c r="M232" s="19">
        <f t="shared" si="7"/>
        <v>-2</v>
      </c>
    </row>
    <row r="233" spans="1:13" x14ac:dyDescent="0.25">
      <c r="A233" s="13" t="s">
        <v>218</v>
      </c>
      <c r="B233" s="13" t="s">
        <v>231</v>
      </c>
      <c r="C233" s="13" t="s">
        <v>236</v>
      </c>
      <c r="D233" s="14">
        <v>285501021</v>
      </c>
      <c r="E233" s="15">
        <v>42865</v>
      </c>
      <c r="F233" s="16">
        <v>2072283.33</v>
      </c>
      <c r="G233" s="17">
        <v>378188.68</v>
      </c>
      <c r="H233" s="16">
        <v>2501318.02</v>
      </c>
      <c r="I233" s="17">
        <f t="shared" si="6"/>
        <v>50846.009999999951</v>
      </c>
      <c r="J233" s="18">
        <v>167</v>
      </c>
      <c r="K233" s="18">
        <v>17</v>
      </c>
      <c r="L233" s="18">
        <v>184</v>
      </c>
      <c r="M233" s="19">
        <f t="shared" si="7"/>
        <v>0</v>
      </c>
    </row>
    <row r="234" spans="1:13" x14ac:dyDescent="0.25">
      <c r="A234" s="13" t="s">
        <v>218</v>
      </c>
      <c r="B234" s="13" t="s">
        <v>237</v>
      </c>
      <c r="C234" s="13" t="s">
        <v>22</v>
      </c>
      <c r="D234" s="14">
        <v>90220109</v>
      </c>
      <c r="E234" s="15">
        <v>42867</v>
      </c>
      <c r="F234" s="16">
        <v>5019768.07</v>
      </c>
      <c r="G234" s="17">
        <v>369523.35</v>
      </c>
      <c r="H234" s="16">
        <v>5316847.7699999996</v>
      </c>
      <c r="I234" s="17">
        <f t="shared" si="6"/>
        <v>-72443.650000000722</v>
      </c>
      <c r="J234" s="18">
        <v>196</v>
      </c>
      <c r="K234" s="18">
        <v>59</v>
      </c>
      <c r="L234" s="18">
        <v>255</v>
      </c>
      <c r="M234" s="19">
        <f t="shared" si="7"/>
        <v>0</v>
      </c>
    </row>
    <row r="235" spans="1:13" x14ac:dyDescent="0.25">
      <c r="A235" s="13" t="s">
        <v>218</v>
      </c>
      <c r="B235" s="13" t="s">
        <v>237</v>
      </c>
      <c r="C235" s="13" t="s">
        <v>238</v>
      </c>
      <c r="D235" s="14">
        <v>131003025</v>
      </c>
      <c r="E235" s="15">
        <v>42835</v>
      </c>
      <c r="F235" s="16">
        <v>3983917.91</v>
      </c>
      <c r="G235" s="17">
        <v>348263.8</v>
      </c>
      <c r="H235" s="16">
        <v>4451255.9800000004</v>
      </c>
      <c r="I235" s="17">
        <f t="shared" si="6"/>
        <v>119074.27000000031</v>
      </c>
      <c r="J235" s="18">
        <v>200</v>
      </c>
      <c r="K235" s="18">
        <v>86</v>
      </c>
      <c r="L235" s="18">
        <v>286</v>
      </c>
      <c r="M235" s="19">
        <f t="shared" si="7"/>
        <v>0</v>
      </c>
    </row>
    <row r="236" spans="1:13" x14ac:dyDescent="0.25">
      <c r="A236" s="13" t="s">
        <v>218</v>
      </c>
      <c r="B236" s="13" t="s">
        <v>237</v>
      </c>
      <c r="C236" s="13" t="s">
        <v>229</v>
      </c>
      <c r="D236" s="14">
        <v>229201032</v>
      </c>
      <c r="E236" s="15">
        <v>42909</v>
      </c>
      <c r="F236" s="16">
        <v>288012.40000000002</v>
      </c>
      <c r="G236" s="17">
        <v>0</v>
      </c>
      <c r="H236" s="16">
        <v>298483.51</v>
      </c>
      <c r="I236" s="17">
        <f t="shared" si="6"/>
        <v>10471.109999999986</v>
      </c>
      <c r="J236" s="18">
        <v>43</v>
      </c>
      <c r="K236" s="18">
        <v>0</v>
      </c>
      <c r="L236" s="18">
        <v>43</v>
      </c>
      <c r="M236" s="19">
        <f t="shared" si="7"/>
        <v>0</v>
      </c>
    </row>
    <row r="237" spans="1:13" x14ac:dyDescent="0.25">
      <c r="A237" s="13" t="s">
        <v>239</v>
      </c>
      <c r="B237" s="13" t="s">
        <v>240</v>
      </c>
      <c r="C237" s="13" t="s">
        <v>241</v>
      </c>
      <c r="D237" s="14">
        <v>11108120</v>
      </c>
      <c r="E237" s="15">
        <v>42901</v>
      </c>
      <c r="F237" s="16">
        <v>651061.55000000005</v>
      </c>
      <c r="G237" s="17">
        <v>0</v>
      </c>
      <c r="H237" s="16">
        <v>679189.3</v>
      </c>
      <c r="I237" s="17">
        <f t="shared" si="6"/>
        <v>28127.75</v>
      </c>
      <c r="J237" s="18">
        <v>90</v>
      </c>
      <c r="K237" s="18">
        <v>0</v>
      </c>
      <c r="L237" s="18">
        <v>75</v>
      </c>
      <c r="M237" s="19">
        <f t="shared" si="7"/>
        <v>-15</v>
      </c>
    </row>
    <row r="238" spans="1:13" x14ac:dyDescent="0.25">
      <c r="A238" s="13" t="s">
        <v>239</v>
      </c>
      <c r="B238" s="13" t="s">
        <v>240</v>
      </c>
      <c r="C238" s="13" t="s">
        <v>242</v>
      </c>
      <c r="D238" s="14">
        <v>17802055</v>
      </c>
      <c r="E238" s="15">
        <v>42885</v>
      </c>
      <c r="F238" s="16">
        <v>21717321.239999998</v>
      </c>
      <c r="G238" s="17">
        <v>2777776.3</v>
      </c>
      <c r="H238" s="16">
        <v>24330867.559999999</v>
      </c>
      <c r="I238" s="17">
        <f t="shared" si="6"/>
        <v>-164229.97999999952</v>
      </c>
      <c r="J238" s="18">
        <v>789</v>
      </c>
      <c r="K238" s="18">
        <v>437</v>
      </c>
      <c r="L238" s="18">
        <v>1216</v>
      </c>
      <c r="M238" s="19">
        <f t="shared" si="7"/>
        <v>-10</v>
      </c>
    </row>
    <row r="239" spans="1:13" x14ac:dyDescent="0.25">
      <c r="A239" s="13" t="s">
        <v>239</v>
      </c>
      <c r="B239" s="13" t="s">
        <v>240</v>
      </c>
      <c r="C239" s="13" t="s">
        <v>242</v>
      </c>
      <c r="D239" s="14">
        <v>17802086</v>
      </c>
      <c r="E239" s="15">
        <v>42828</v>
      </c>
      <c r="F239" s="16">
        <v>573748.19999999995</v>
      </c>
      <c r="G239" s="20">
        <v>62062.37</v>
      </c>
      <c r="H239" s="16">
        <v>600423.22</v>
      </c>
      <c r="I239" s="17">
        <f t="shared" si="6"/>
        <v>-35387.349999999984</v>
      </c>
      <c r="J239" s="18">
        <v>46</v>
      </c>
      <c r="K239" s="18">
        <v>0</v>
      </c>
      <c r="L239" s="18">
        <v>38</v>
      </c>
      <c r="M239" s="19">
        <f t="shared" si="7"/>
        <v>-8</v>
      </c>
    </row>
    <row r="240" spans="1:13" x14ac:dyDescent="0.25">
      <c r="A240" s="13" t="s">
        <v>239</v>
      </c>
      <c r="B240" s="13" t="s">
        <v>240</v>
      </c>
      <c r="C240" s="13" t="s">
        <v>242</v>
      </c>
      <c r="D240" s="14">
        <v>17803152</v>
      </c>
      <c r="E240" s="15">
        <v>42877</v>
      </c>
      <c r="F240" s="16">
        <v>2129904.7999999998</v>
      </c>
      <c r="G240" s="17">
        <v>0</v>
      </c>
      <c r="H240" s="16">
        <v>2114321.48</v>
      </c>
      <c r="I240" s="17">
        <f t="shared" si="6"/>
        <v>-15583.319999999832</v>
      </c>
      <c r="J240" s="18">
        <v>80</v>
      </c>
      <c r="K240" s="18">
        <v>0</v>
      </c>
      <c r="L240" s="18">
        <v>74</v>
      </c>
      <c r="M240" s="19">
        <f t="shared" si="7"/>
        <v>-6</v>
      </c>
    </row>
    <row r="241" spans="1:13" x14ac:dyDescent="0.25">
      <c r="A241" s="13" t="s">
        <v>239</v>
      </c>
      <c r="B241" s="13" t="s">
        <v>240</v>
      </c>
      <c r="C241" s="13" t="s">
        <v>243</v>
      </c>
      <c r="D241" s="14">
        <v>84702015</v>
      </c>
      <c r="E241" s="15">
        <v>42830</v>
      </c>
      <c r="F241" s="16">
        <v>1597257.65</v>
      </c>
      <c r="G241" s="20">
        <v>6261</v>
      </c>
      <c r="H241" s="16">
        <v>1708795.15</v>
      </c>
      <c r="I241" s="17">
        <f t="shared" si="6"/>
        <v>105276.5</v>
      </c>
      <c r="J241" s="18">
        <v>45</v>
      </c>
      <c r="K241" s="18">
        <v>0</v>
      </c>
      <c r="L241" s="18">
        <v>41</v>
      </c>
      <c r="M241" s="19">
        <f t="shared" si="7"/>
        <v>-4</v>
      </c>
    </row>
    <row r="242" spans="1:13" x14ac:dyDescent="0.25">
      <c r="A242" s="13" t="s">
        <v>239</v>
      </c>
      <c r="B242" s="13" t="s">
        <v>240</v>
      </c>
      <c r="C242" s="13" t="s">
        <v>65</v>
      </c>
      <c r="D242" s="14">
        <v>91231203</v>
      </c>
      <c r="E242" s="15">
        <v>42905</v>
      </c>
      <c r="F242" s="16">
        <v>2748072</v>
      </c>
      <c r="G242" s="17">
        <v>16684.93</v>
      </c>
      <c r="H242" s="16">
        <v>2740074.3</v>
      </c>
      <c r="I242" s="17">
        <f t="shared" si="6"/>
        <v>-24682.630000000187</v>
      </c>
      <c r="J242" s="18">
        <v>270</v>
      </c>
      <c r="K242" s="18">
        <v>0</v>
      </c>
      <c r="L242" s="18">
        <v>305</v>
      </c>
      <c r="M242" s="19">
        <f t="shared" si="7"/>
        <v>35</v>
      </c>
    </row>
    <row r="243" spans="1:13" x14ac:dyDescent="0.25">
      <c r="A243" s="13" t="s">
        <v>239</v>
      </c>
      <c r="B243" s="13" t="s">
        <v>240</v>
      </c>
      <c r="C243" s="13" t="s">
        <v>66</v>
      </c>
      <c r="D243" s="14">
        <v>91231222</v>
      </c>
      <c r="E243" s="15">
        <v>42893</v>
      </c>
      <c r="F243" s="16">
        <v>435258.4</v>
      </c>
      <c r="G243" s="17">
        <v>5398.91</v>
      </c>
      <c r="H243" s="16">
        <v>447676.92</v>
      </c>
      <c r="I243" s="17">
        <f t="shared" si="6"/>
        <v>7019.6099999999606</v>
      </c>
      <c r="J243" s="18">
        <v>54</v>
      </c>
      <c r="K243" s="18">
        <v>0</v>
      </c>
      <c r="L243" s="18">
        <v>58</v>
      </c>
      <c r="M243" s="19">
        <f t="shared" si="7"/>
        <v>4</v>
      </c>
    </row>
    <row r="244" spans="1:13" x14ac:dyDescent="0.25">
      <c r="A244" s="13" t="s">
        <v>239</v>
      </c>
      <c r="B244" s="13" t="s">
        <v>240</v>
      </c>
      <c r="C244" s="13" t="s">
        <v>65</v>
      </c>
      <c r="D244" s="14">
        <v>91231237</v>
      </c>
      <c r="E244" s="15">
        <v>42894</v>
      </c>
      <c r="F244" s="16">
        <v>766156.52</v>
      </c>
      <c r="G244" s="20">
        <v>16306.07</v>
      </c>
      <c r="H244" s="16">
        <v>750064.91</v>
      </c>
      <c r="I244" s="17">
        <f t="shared" si="6"/>
        <v>-32397.679999999986</v>
      </c>
      <c r="J244" s="18">
        <v>113</v>
      </c>
      <c r="K244" s="18">
        <v>42</v>
      </c>
      <c r="L244" s="18">
        <v>135</v>
      </c>
      <c r="M244" s="19">
        <f t="shared" si="7"/>
        <v>-20</v>
      </c>
    </row>
    <row r="245" spans="1:13" x14ac:dyDescent="0.25">
      <c r="A245" s="13" t="s">
        <v>239</v>
      </c>
      <c r="B245" s="13" t="s">
        <v>240</v>
      </c>
      <c r="C245" s="13" t="s">
        <v>66</v>
      </c>
      <c r="D245" s="14">
        <v>91231265</v>
      </c>
      <c r="E245" s="15">
        <v>42825</v>
      </c>
      <c r="F245" s="16">
        <v>448817.82</v>
      </c>
      <c r="G245" s="17">
        <v>32174.14</v>
      </c>
      <c r="H245" s="16">
        <v>450411.85</v>
      </c>
      <c r="I245" s="17">
        <f t="shared" si="6"/>
        <v>-30580.11000000003</v>
      </c>
      <c r="J245" s="18">
        <v>70</v>
      </c>
      <c r="K245" s="18">
        <v>0</v>
      </c>
      <c r="L245" s="18">
        <v>98</v>
      </c>
      <c r="M245" s="19">
        <f t="shared" si="7"/>
        <v>28</v>
      </c>
    </row>
    <row r="246" spans="1:13" x14ac:dyDescent="0.25">
      <c r="A246" s="13" t="s">
        <v>239</v>
      </c>
      <c r="B246" s="13" t="s">
        <v>240</v>
      </c>
      <c r="C246" s="13" t="s">
        <v>65</v>
      </c>
      <c r="D246" s="14">
        <v>91231270</v>
      </c>
      <c r="E246" s="15">
        <v>42899</v>
      </c>
      <c r="F246" s="16">
        <v>4837804.7699999996</v>
      </c>
      <c r="G246" s="17">
        <v>471140.09</v>
      </c>
      <c r="H246" s="16">
        <v>5312902.07</v>
      </c>
      <c r="I246" s="17">
        <f t="shared" si="6"/>
        <v>3957.2100000007194</v>
      </c>
      <c r="J246" s="18">
        <v>300</v>
      </c>
      <c r="K246" s="18">
        <v>56</v>
      </c>
      <c r="L246" s="18">
        <v>344</v>
      </c>
      <c r="M246" s="19">
        <f t="shared" si="7"/>
        <v>-12</v>
      </c>
    </row>
    <row r="247" spans="1:13" x14ac:dyDescent="0.25">
      <c r="A247" s="13" t="s">
        <v>239</v>
      </c>
      <c r="B247" s="13" t="s">
        <v>240</v>
      </c>
      <c r="C247" s="13" t="s">
        <v>66</v>
      </c>
      <c r="D247" s="14">
        <v>91231282</v>
      </c>
      <c r="E247" s="15">
        <v>42885</v>
      </c>
      <c r="F247" s="16">
        <v>1423278.9</v>
      </c>
      <c r="G247" s="17">
        <v>121590.84</v>
      </c>
      <c r="H247" s="16">
        <v>1558531.54</v>
      </c>
      <c r="I247" s="17">
        <f t="shared" si="6"/>
        <v>13661.800000000134</v>
      </c>
      <c r="J247" s="18">
        <v>84</v>
      </c>
      <c r="K247" s="18">
        <v>12</v>
      </c>
      <c r="L247" s="18">
        <v>93</v>
      </c>
      <c r="M247" s="19">
        <f t="shared" si="7"/>
        <v>-3</v>
      </c>
    </row>
    <row r="248" spans="1:13" x14ac:dyDescent="0.25">
      <c r="A248" s="13" t="s">
        <v>239</v>
      </c>
      <c r="B248" s="13" t="s">
        <v>240</v>
      </c>
      <c r="C248" s="13" t="s">
        <v>66</v>
      </c>
      <c r="D248" s="14">
        <v>91231294</v>
      </c>
      <c r="E248" s="15">
        <v>42954</v>
      </c>
      <c r="F248" s="16">
        <v>12154201.390000001</v>
      </c>
      <c r="G248" s="17">
        <v>519364.19</v>
      </c>
      <c r="H248" s="16">
        <v>12818674.880000001</v>
      </c>
      <c r="I248" s="17">
        <f t="shared" si="6"/>
        <v>145109.30000000022</v>
      </c>
      <c r="J248" s="18">
        <v>357</v>
      </c>
      <c r="K248" s="18">
        <v>5</v>
      </c>
      <c r="L248" s="18">
        <v>333</v>
      </c>
      <c r="M248" s="19">
        <f t="shared" si="7"/>
        <v>-29</v>
      </c>
    </row>
    <row r="249" spans="1:13" x14ac:dyDescent="0.25">
      <c r="A249" s="13" t="s">
        <v>239</v>
      </c>
      <c r="B249" s="13" t="s">
        <v>240</v>
      </c>
      <c r="C249" s="13" t="s">
        <v>244</v>
      </c>
      <c r="D249" s="14">
        <v>100301091</v>
      </c>
      <c r="E249" s="15">
        <v>42850</v>
      </c>
      <c r="F249" s="16">
        <v>7475838.9299999997</v>
      </c>
      <c r="G249" s="17">
        <v>336477.74</v>
      </c>
      <c r="H249" s="16">
        <v>8083615.54</v>
      </c>
      <c r="I249" s="17">
        <f t="shared" si="6"/>
        <v>271298.87000000034</v>
      </c>
      <c r="J249" s="18">
        <v>112</v>
      </c>
      <c r="K249" s="18">
        <v>12</v>
      </c>
      <c r="L249" s="18">
        <v>124</v>
      </c>
      <c r="M249" s="19">
        <f t="shared" si="7"/>
        <v>0</v>
      </c>
    </row>
    <row r="250" spans="1:13" x14ac:dyDescent="0.25">
      <c r="A250" s="13" t="s">
        <v>239</v>
      </c>
      <c r="B250" s="13" t="s">
        <v>240</v>
      </c>
      <c r="C250" s="13" t="s">
        <v>245</v>
      </c>
      <c r="D250" s="14">
        <v>152401078</v>
      </c>
      <c r="E250" s="15">
        <v>42845</v>
      </c>
      <c r="F250" s="16">
        <v>3739396.97</v>
      </c>
      <c r="G250" s="17">
        <v>0</v>
      </c>
      <c r="H250" s="16">
        <v>3911873.47</v>
      </c>
      <c r="I250" s="17">
        <f t="shared" si="6"/>
        <v>172476.5</v>
      </c>
      <c r="J250" s="18">
        <v>140</v>
      </c>
      <c r="K250" s="18">
        <v>0</v>
      </c>
      <c r="L250" s="18">
        <v>129</v>
      </c>
      <c r="M250" s="19">
        <f t="shared" si="7"/>
        <v>-11</v>
      </c>
    </row>
    <row r="251" spans="1:13" x14ac:dyDescent="0.25">
      <c r="A251" s="13" t="s">
        <v>239</v>
      </c>
      <c r="B251" s="13" t="s">
        <v>246</v>
      </c>
      <c r="C251" s="13" t="s">
        <v>247</v>
      </c>
      <c r="D251" s="14">
        <v>2708172</v>
      </c>
      <c r="E251" s="15">
        <v>42968</v>
      </c>
      <c r="F251" s="16">
        <v>2933336.32</v>
      </c>
      <c r="G251" s="17">
        <v>-62915.86</v>
      </c>
      <c r="H251" s="16">
        <v>3169257.02</v>
      </c>
      <c r="I251" s="17">
        <f t="shared" si="6"/>
        <v>298836.56000000017</v>
      </c>
      <c r="J251" s="18">
        <v>120</v>
      </c>
      <c r="K251" s="18">
        <v>0</v>
      </c>
      <c r="L251" s="18">
        <v>109</v>
      </c>
      <c r="M251" s="19">
        <f t="shared" si="7"/>
        <v>-11</v>
      </c>
    </row>
    <row r="252" spans="1:13" x14ac:dyDescent="0.25">
      <c r="A252" s="13" t="s">
        <v>239</v>
      </c>
      <c r="B252" s="13" t="s">
        <v>246</v>
      </c>
      <c r="C252" s="13" t="s">
        <v>56</v>
      </c>
      <c r="D252" s="14">
        <v>2712134</v>
      </c>
      <c r="E252" s="15">
        <v>42832</v>
      </c>
      <c r="F252" s="16">
        <v>696610.9</v>
      </c>
      <c r="G252" s="17">
        <v>110909.9</v>
      </c>
      <c r="H252" s="16">
        <v>774664.99</v>
      </c>
      <c r="I252" s="17">
        <f t="shared" si="6"/>
        <v>-32855.810000000027</v>
      </c>
      <c r="J252" s="18">
        <v>375</v>
      </c>
      <c r="K252" s="18">
        <v>90</v>
      </c>
      <c r="L252" s="18">
        <v>457</v>
      </c>
      <c r="M252" s="19">
        <f t="shared" si="7"/>
        <v>-8</v>
      </c>
    </row>
    <row r="253" spans="1:13" x14ac:dyDescent="0.25">
      <c r="A253" s="13" t="s">
        <v>239</v>
      </c>
      <c r="B253" s="13" t="s">
        <v>246</v>
      </c>
      <c r="C253" s="13" t="s">
        <v>248</v>
      </c>
      <c r="D253" s="14">
        <v>18705050</v>
      </c>
      <c r="E253" s="15">
        <v>42969</v>
      </c>
      <c r="F253" s="16">
        <v>19773719.850000001</v>
      </c>
      <c r="G253" s="17">
        <v>2787893.33</v>
      </c>
      <c r="H253" s="16">
        <v>22820444.280000001</v>
      </c>
      <c r="I253" s="17">
        <f t="shared" si="6"/>
        <v>258831.09999999963</v>
      </c>
      <c r="J253" s="18">
        <v>386</v>
      </c>
      <c r="K253" s="18">
        <v>74</v>
      </c>
      <c r="L253" s="18">
        <v>446</v>
      </c>
      <c r="M253" s="19">
        <f t="shared" si="7"/>
        <v>-14</v>
      </c>
    </row>
    <row r="254" spans="1:13" x14ac:dyDescent="0.25">
      <c r="A254" s="13" t="s">
        <v>239</v>
      </c>
      <c r="B254" s="13" t="s">
        <v>246</v>
      </c>
      <c r="C254" s="13" t="s">
        <v>111</v>
      </c>
      <c r="D254" s="14">
        <v>27105037</v>
      </c>
      <c r="E254" s="15">
        <v>42969</v>
      </c>
      <c r="F254" s="16">
        <v>10742564.74</v>
      </c>
      <c r="G254" s="20">
        <v>1114328.8600000001</v>
      </c>
      <c r="H254" s="16">
        <v>11982555.09</v>
      </c>
      <c r="I254" s="17">
        <f t="shared" si="6"/>
        <v>125661.48999999953</v>
      </c>
      <c r="J254" s="18">
        <v>178</v>
      </c>
      <c r="K254" s="18">
        <v>101</v>
      </c>
      <c r="L254" s="18">
        <v>339</v>
      </c>
      <c r="M254" s="19">
        <f t="shared" si="7"/>
        <v>60</v>
      </c>
    </row>
    <row r="255" spans="1:13" x14ac:dyDescent="0.25">
      <c r="A255" s="13" t="s">
        <v>239</v>
      </c>
      <c r="B255" s="13" t="s">
        <v>249</v>
      </c>
      <c r="C255" s="13" t="s">
        <v>250</v>
      </c>
      <c r="D255" s="14">
        <v>19204104</v>
      </c>
      <c r="E255" s="15">
        <v>42801</v>
      </c>
      <c r="F255" s="16">
        <v>3198543.72</v>
      </c>
      <c r="G255" s="20">
        <v>318640.42</v>
      </c>
      <c r="H255" s="16">
        <v>3722730.3</v>
      </c>
      <c r="I255" s="17">
        <f t="shared" si="6"/>
        <v>205546.15999999963</v>
      </c>
      <c r="J255" s="18">
        <v>45</v>
      </c>
      <c r="K255" s="18">
        <v>3</v>
      </c>
      <c r="L255" s="18">
        <v>44</v>
      </c>
      <c r="M255" s="19">
        <f t="shared" si="7"/>
        <v>-4</v>
      </c>
    </row>
    <row r="256" spans="1:13" x14ac:dyDescent="0.25">
      <c r="A256" s="13" t="s">
        <v>239</v>
      </c>
      <c r="B256" s="13" t="s">
        <v>249</v>
      </c>
      <c r="C256" s="13" t="s">
        <v>251</v>
      </c>
      <c r="D256" s="14">
        <v>36702081</v>
      </c>
      <c r="E256" s="15">
        <v>42851</v>
      </c>
      <c r="F256" s="16">
        <v>1137775</v>
      </c>
      <c r="G256" s="17">
        <v>0</v>
      </c>
      <c r="H256" s="16">
        <v>1113593.45</v>
      </c>
      <c r="I256" s="17">
        <f t="shared" si="6"/>
        <v>-24181.550000000047</v>
      </c>
      <c r="J256" s="18">
        <v>45</v>
      </c>
      <c r="K256" s="18">
        <v>0</v>
      </c>
      <c r="L256" s="18">
        <v>45</v>
      </c>
      <c r="M256" s="19">
        <f t="shared" si="7"/>
        <v>0</v>
      </c>
    </row>
    <row r="257" spans="1:13" x14ac:dyDescent="0.25">
      <c r="A257" s="13" t="s">
        <v>239</v>
      </c>
      <c r="B257" s="13" t="s">
        <v>249</v>
      </c>
      <c r="C257" s="13" t="s">
        <v>124</v>
      </c>
      <c r="D257" s="14">
        <v>38906103</v>
      </c>
      <c r="E257" s="15">
        <v>42957</v>
      </c>
      <c r="F257" s="16">
        <v>369995.94</v>
      </c>
      <c r="G257" s="17">
        <v>821.99</v>
      </c>
      <c r="H257" s="16">
        <v>366788.7</v>
      </c>
      <c r="I257" s="17">
        <f t="shared" si="6"/>
        <v>-4029.2299999999905</v>
      </c>
      <c r="J257" s="18">
        <v>63</v>
      </c>
      <c r="K257" s="18">
        <v>0</v>
      </c>
      <c r="L257" s="18">
        <v>62</v>
      </c>
      <c r="M257" s="19">
        <f t="shared" si="7"/>
        <v>-1</v>
      </c>
    </row>
    <row r="258" spans="1:13" x14ac:dyDescent="0.25">
      <c r="A258" s="13" t="s">
        <v>239</v>
      </c>
      <c r="B258" s="13" t="s">
        <v>249</v>
      </c>
      <c r="C258" s="13" t="s">
        <v>148</v>
      </c>
      <c r="D258" s="14">
        <v>50001143</v>
      </c>
      <c r="E258" s="15">
        <v>42971</v>
      </c>
      <c r="F258" s="16">
        <v>259722.3</v>
      </c>
      <c r="G258" s="17">
        <v>0</v>
      </c>
      <c r="H258" s="16">
        <v>267730.71000000002</v>
      </c>
      <c r="I258" s="17">
        <f t="shared" si="6"/>
        <v>8008.4100000000326</v>
      </c>
      <c r="J258" s="18">
        <v>48</v>
      </c>
      <c r="K258" s="18">
        <v>0</v>
      </c>
      <c r="L258" s="18">
        <v>40</v>
      </c>
      <c r="M258" s="19">
        <f t="shared" si="7"/>
        <v>-8</v>
      </c>
    </row>
    <row r="259" spans="1:13" x14ac:dyDescent="0.25">
      <c r="A259" s="13" t="s">
        <v>239</v>
      </c>
      <c r="B259" s="13" t="s">
        <v>249</v>
      </c>
      <c r="C259" s="13" t="s">
        <v>148</v>
      </c>
      <c r="D259" s="14">
        <v>50004126</v>
      </c>
      <c r="E259" s="15">
        <v>42881</v>
      </c>
      <c r="F259" s="16">
        <v>4689018.5999999996</v>
      </c>
      <c r="G259" s="17">
        <v>1233497.1499999999</v>
      </c>
      <c r="H259" s="16">
        <v>5805960.9500000002</v>
      </c>
      <c r="I259" s="17">
        <f t="shared" si="6"/>
        <v>-116554.79999999935</v>
      </c>
      <c r="J259" s="18">
        <v>60</v>
      </c>
      <c r="K259" s="18">
        <v>19</v>
      </c>
      <c r="L259" s="18">
        <v>87</v>
      </c>
      <c r="M259" s="19">
        <f t="shared" si="7"/>
        <v>8</v>
      </c>
    </row>
    <row r="260" spans="1:13" x14ac:dyDescent="0.25">
      <c r="A260" s="13" t="s">
        <v>239</v>
      </c>
      <c r="B260" s="13" t="s">
        <v>249</v>
      </c>
      <c r="C260" s="13" t="s">
        <v>148</v>
      </c>
      <c r="D260" s="14">
        <v>50004129</v>
      </c>
      <c r="E260" s="15">
        <v>42853</v>
      </c>
      <c r="F260" s="16">
        <v>4920504.92</v>
      </c>
      <c r="G260" s="17">
        <v>1316731.02</v>
      </c>
      <c r="H260" s="16">
        <v>6350095.8200000003</v>
      </c>
      <c r="I260" s="17">
        <f t="shared" ref="I260:I323" si="8">H260-F260-G260</f>
        <v>112859.88000000035</v>
      </c>
      <c r="J260" s="18">
        <v>60</v>
      </c>
      <c r="K260" s="18">
        <v>15</v>
      </c>
      <c r="L260" s="18">
        <v>85</v>
      </c>
      <c r="M260" s="19">
        <f t="shared" ref="M260:M323" si="9">L260-J260-K260</f>
        <v>10</v>
      </c>
    </row>
    <row r="261" spans="1:13" x14ac:dyDescent="0.25">
      <c r="A261" s="13" t="s">
        <v>239</v>
      </c>
      <c r="B261" s="13" t="s">
        <v>249</v>
      </c>
      <c r="C261" s="13" t="s">
        <v>22</v>
      </c>
      <c r="D261" s="14">
        <v>91273203</v>
      </c>
      <c r="E261" s="15">
        <v>42933</v>
      </c>
      <c r="F261" s="16">
        <v>1529400</v>
      </c>
      <c r="G261" s="20">
        <v>621381.32999999996</v>
      </c>
      <c r="H261" s="16">
        <v>2150781.33</v>
      </c>
      <c r="I261" s="17">
        <f t="shared" si="8"/>
        <v>0</v>
      </c>
      <c r="J261" s="18">
        <v>180</v>
      </c>
      <c r="K261" s="18">
        <v>155</v>
      </c>
      <c r="L261" s="18">
        <v>330</v>
      </c>
      <c r="M261" s="19">
        <f t="shared" si="9"/>
        <v>-5</v>
      </c>
    </row>
    <row r="262" spans="1:13" x14ac:dyDescent="0.25">
      <c r="A262" s="13" t="s">
        <v>239</v>
      </c>
      <c r="B262" s="13" t="s">
        <v>249</v>
      </c>
      <c r="C262" s="13" t="s">
        <v>252</v>
      </c>
      <c r="D262" s="14">
        <v>97802076</v>
      </c>
      <c r="E262" s="15">
        <v>42958</v>
      </c>
      <c r="F262" s="16">
        <v>617038.31999999995</v>
      </c>
      <c r="G262" s="17">
        <v>-51531.66</v>
      </c>
      <c r="H262" s="16">
        <v>573037.66</v>
      </c>
      <c r="I262" s="17">
        <f t="shared" si="8"/>
        <v>7531.0000000000873</v>
      </c>
      <c r="J262" s="18">
        <v>60</v>
      </c>
      <c r="K262" s="18">
        <v>0</v>
      </c>
      <c r="L262" s="18">
        <v>33</v>
      </c>
      <c r="M262" s="19">
        <f t="shared" si="9"/>
        <v>-27</v>
      </c>
    </row>
    <row r="263" spans="1:13" x14ac:dyDescent="0.25">
      <c r="A263" s="13" t="s">
        <v>239</v>
      </c>
      <c r="B263" s="13" t="s">
        <v>253</v>
      </c>
      <c r="C263" s="13" t="s">
        <v>247</v>
      </c>
      <c r="D263" s="14">
        <v>2709100</v>
      </c>
      <c r="E263" s="15">
        <v>42900</v>
      </c>
      <c r="F263" s="16">
        <v>1190807.2</v>
      </c>
      <c r="G263" s="17">
        <v>123948.97</v>
      </c>
      <c r="H263" s="16">
        <v>1301878.1200000001</v>
      </c>
      <c r="I263" s="17">
        <f t="shared" si="8"/>
        <v>-12878.049999999843</v>
      </c>
      <c r="J263" s="18">
        <v>225</v>
      </c>
      <c r="K263" s="18">
        <v>0</v>
      </c>
      <c r="L263" s="18">
        <v>206</v>
      </c>
      <c r="M263" s="19">
        <f t="shared" si="9"/>
        <v>-19</v>
      </c>
    </row>
    <row r="264" spans="1:13" x14ac:dyDescent="0.25">
      <c r="A264" s="13" t="s">
        <v>239</v>
      </c>
      <c r="B264" s="13" t="s">
        <v>253</v>
      </c>
      <c r="C264" s="13" t="s">
        <v>123</v>
      </c>
      <c r="D264" s="14">
        <v>2802089</v>
      </c>
      <c r="E264" s="15">
        <v>42901</v>
      </c>
      <c r="F264" s="16">
        <v>111111.11</v>
      </c>
      <c r="G264" s="17">
        <v>0</v>
      </c>
      <c r="H264" s="16">
        <v>116943.56</v>
      </c>
      <c r="I264" s="17">
        <f t="shared" si="8"/>
        <v>5832.4499999999971</v>
      </c>
      <c r="J264" s="18">
        <v>28</v>
      </c>
      <c r="K264" s="18">
        <v>0</v>
      </c>
      <c r="L264" s="18">
        <v>22</v>
      </c>
      <c r="M264" s="19">
        <f t="shared" si="9"/>
        <v>-6</v>
      </c>
    </row>
    <row r="265" spans="1:13" x14ac:dyDescent="0.25">
      <c r="A265" s="13" t="s">
        <v>239</v>
      </c>
      <c r="B265" s="13" t="s">
        <v>253</v>
      </c>
      <c r="C265" s="13" t="s">
        <v>62</v>
      </c>
      <c r="D265" s="14">
        <v>5008091</v>
      </c>
      <c r="E265" s="15">
        <v>42956</v>
      </c>
      <c r="F265" s="16">
        <v>446813.33</v>
      </c>
      <c r="G265" s="20">
        <v>122614.29</v>
      </c>
      <c r="H265" s="16">
        <v>581206.30000000005</v>
      </c>
      <c r="I265" s="17">
        <f t="shared" si="8"/>
        <v>11778.680000000037</v>
      </c>
      <c r="J265" s="18">
        <v>108</v>
      </c>
      <c r="K265" s="18">
        <v>0</v>
      </c>
      <c r="L265" s="18">
        <v>95</v>
      </c>
      <c r="M265" s="19">
        <f t="shared" si="9"/>
        <v>-13</v>
      </c>
    </row>
    <row r="266" spans="1:13" x14ac:dyDescent="0.25">
      <c r="A266" s="13" t="s">
        <v>239</v>
      </c>
      <c r="B266" s="13" t="s">
        <v>253</v>
      </c>
      <c r="C266" s="13" t="s">
        <v>148</v>
      </c>
      <c r="D266" s="14">
        <v>11005119</v>
      </c>
      <c r="E266" s="15">
        <v>42950</v>
      </c>
      <c r="F266" s="16">
        <v>2603483.83</v>
      </c>
      <c r="G266" s="17">
        <v>559789.93000000005</v>
      </c>
      <c r="H266" s="16">
        <v>3511862.03</v>
      </c>
      <c r="I266" s="17">
        <f t="shared" si="8"/>
        <v>348588.26999999967</v>
      </c>
      <c r="J266" s="18">
        <v>89</v>
      </c>
      <c r="K266" s="18">
        <v>56</v>
      </c>
      <c r="L266" s="18">
        <v>129</v>
      </c>
      <c r="M266" s="19">
        <f t="shared" si="9"/>
        <v>-16</v>
      </c>
    </row>
    <row r="267" spans="1:13" x14ac:dyDescent="0.25">
      <c r="A267" s="13" t="s">
        <v>239</v>
      </c>
      <c r="B267" s="13" t="s">
        <v>253</v>
      </c>
      <c r="C267" s="13" t="s">
        <v>111</v>
      </c>
      <c r="D267" s="14">
        <v>27107292</v>
      </c>
      <c r="E267" s="15">
        <v>42961</v>
      </c>
      <c r="F267" s="16">
        <v>3594471.43</v>
      </c>
      <c r="G267" s="17">
        <v>545491.63</v>
      </c>
      <c r="H267" s="16">
        <v>4096926.05</v>
      </c>
      <c r="I267" s="17">
        <f t="shared" si="8"/>
        <v>-43037.010000000359</v>
      </c>
      <c r="J267" s="18">
        <v>156</v>
      </c>
      <c r="K267" s="18">
        <v>0</v>
      </c>
      <c r="L267" s="18">
        <v>156</v>
      </c>
      <c r="M267" s="19">
        <f t="shared" si="9"/>
        <v>0</v>
      </c>
    </row>
    <row r="268" spans="1:13" x14ac:dyDescent="0.25">
      <c r="A268" s="13" t="s">
        <v>239</v>
      </c>
      <c r="B268" s="13" t="s">
        <v>253</v>
      </c>
      <c r="C268" s="13" t="s">
        <v>111</v>
      </c>
      <c r="D268" s="14">
        <v>27107304</v>
      </c>
      <c r="E268" s="15">
        <v>42919</v>
      </c>
      <c r="F268" s="16">
        <v>2096611.52</v>
      </c>
      <c r="G268" s="17">
        <v>265380.34000000003</v>
      </c>
      <c r="H268" s="16">
        <v>2215397.9300000002</v>
      </c>
      <c r="I268" s="17">
        <f t="shared" si="8"/>
        <v>-146593.92999999988</v>
      </c>
      <c r="J268" s="18">
        <v>186</v>
      </c>
      <c r="K268" s="18">
        <v>0</v>
      </c>
      <c r="L268" s="18">
        <v>183</v>
      </c>
      <c r="M268" s="19">
        <f t="shared" si="9"/>
        <v>-3</v>
      </c>
    </row>
    <row r="269" spans="1:13" x14ac:dyDescent="0.25">
      <c r="A269" s="13" t="s">
        <v>239</v>
      </c>
      <c r="B269" s="13" t="s">
        <v>253</v>
      </c>
      <c r="C269" s="13" t="s">
        <v>254</v>
      </c>
      <c r="D269" s="14">
        <v>27115086</v>
      </c>
      <c r="E269" s="15">
        <v>42808</v>
      </c>
      <c r="F269" s="16">
        <v>4114146.51</v>
      </c>
      <c r="G269" s="17">
        <v>-632525.61</v>
      </c>
      <c r="H269" s="16">
        <v>3635071.09</v>
      </c>
      <c r="I269" s="17">
        <f t="shared" si="8"/>
        <v>153450.19000000006</v>
      </c>
      <c r="J269" s="18">
        <v>210</v>
      </c>
      <c r="K269" s="18">
        <v>7</v>
      </c>
      <c r="L269" s="18">
        <v>215</v>
      </c>
      <c r="M269" s="19">
        <f t="shared" si="9"/>
        <v>-2</v>
      </c>
    </row>
    <row r="270" spans="1:13" x14ac:dyDescent="0.25">
      <c r="A270" s="13" t="s">
        <v>239</v>
      </c>
      <c r="B270" s="13" t="s">
        <v>253</v>
      </c>
      <c r="C270" s="13" t="s">
        <v>148</v>
      </c>
      <c r="D270" s="14">
        <v>50003586</v>
      </c>
      <c r="E270" s="15">
        <v>42971</v>
      </c>
      <c r="F270" s="16">
        <v>3918000</v>
      </c>
      <c r="G270" s="17">
        <v>1767051.66</v>
      </c>
      <c r="H270" s="16">
        <v>5884410.4100000001</v>
      </c>
      <c r="I270" s="17">
        <f t="shared" si="8"/>
        <v>199358.75000000023</v>
      </c>
      <c r="J270" s="18">
        <v>336</v>
      </c>
      <c r="K270" s="18">
        <v>0</v>
      </c>
      <c r="L270" s="18">
        <v>243</v>
      </c>
      <c r="M270" s="19">
        <f t="shared" si="9"/>
        <v>-93</v>
      </c>
    </row>
    <row r="271" spans="1:13" x14ac:dyDescent="0.25">
      <c r="A271" s="13" t="s">
        <v>239</v>
      </c>
      <c r="B271" s="13" t="s">
        <v>253</v>
      </c>
      <c r="C271" s="13" t="s">
        <v>111</v>
      </c>
      <c r="D271" s="14">
        <v>50801350</v>
      </c>
      <c r="E271" s="15">
        <v>42900</v>
      </c>
      <c r="F271" s="16">
        <v>428325.12</v>
      </c>
      <c r="G271" s="17">
        <v>82967.59</v>
      </c>
      <c r="H271" s="16">
        <v>492962.51</v>
      </c>
      <c r="I271" s="17">
        <f t="shared" si="8"/>
        <v>-18330.199999999983</v>
      </c>
      <c r="J271" s="18">
        <v>108</v>
      </c>
      <c r="K271" s="18">
        <v>0</v>
      </c>
      <c r="L271" s="18">
        <v>70</v>
      </c>
      <c r="M271" s="19">
        <f t="shared" si="9"/>
        <v>-38</v>
      </c>
    </row>
    <row r="272" spans="1:13" x14ac:dyDescent="0.25">
      <c r="A272" s="13" t="s">
        <v>239</v>
      </c>
      <c r="B272" s="13" t="s">
        <v>253</v>
      </c>
      <c r="C272" s="13" t="s">
        <v>22</v>
      </c>
      <c r="D272" s="14">
        <v>91200385</v>
      </c>
      <c r="E272" s="15">
        <v>42900</v>
      </c>
      <c r="F272" s="16">
        <v>911168.15</v>
      </c>
      <c r="G272" s="17">
        <v>85757.9</v>
      </c>
      <c r="H272" s="16">
        <v>1198840.83</v>
      </c>
      <c r="I272" s="17">
        <f t="shared" si="8"/>
        <v>201914.78000000006</v>
      </c>
      <c r="J272" s="18">
        <v>270</v>
      </c>
      <c r="K272" s="18">
        <v>0</v>
      </c>
      <c r="L272" s="18">
        <v>182</v>
      </c>
      <c r="M272" s="19">
        <f t="shared" si="9"/>
        <v>-88</v>
      </c>
    </row>
    <row r="273" spans="1:13" x14ac:dyDescent="0.25">
      <c r="A273" s="13" t="s">
        <v>239</v>
      </c>
      <c r="B273" s="13" t="s">
        <v>253</v>
      </c>
      <c r="C273" s="13" t="s">
        <v>22</v>
      </c>
      <c r="D273" s="14">
        <v>91200417</v>
      </c>
      <c r="E273" s="15">
        <v>42832</v>
      </c>
      <c r="F273" s="16">
        <v>859065.05</v>
      </c>
      <c r="G273" s="17">
        <v>213436.97</v>
      </c>
      <c r="H273" s="16">
        <v>1106078.81</v>
      </c>
      <c r="I273" s="17">
        <f t="shared" si="8"/>
        <v>33576.790000000008</v>
      </c>
      <c r="J273" s="18">
        <v>220</v>
      </c>
      <c r="K273" s="18">
        <v>24</v>
      </c>
      <c r="L273" s="18">
        <v>213</v>
      </c>
      <c r="M273" s="19">
        <f t="shared" si="9"/>
        <v>-31</v>
      </c>
    </row>
    <row r="274" spans="1:13" x14ac:dyDescent="0.25">
      <c r="A274" s="13" t="s">
        <v>239</v>
      </c>
      <c r="B274" s="13" t="s">
        <v>253</v>
      </c>
      <c r="C274" s="13" t="s">
        <v>22</v>
      </c>
      <c r="D274" s="14">
        <v>91200440</v>
      </c>
      <c r="E274" s="15">
        <v>42880</v>
      </c>
      <c r="F274" s="16">
        <v>772662.59</v>
      </c>
      <c r="G274" s="20">
        <v>-21420</v>
      </c>
      <c r="H274" s="16">
        <v>873562.59</v>
      </c>
      <c r="I274" s="17">
        <f t="shared" si="8"/>
        <v>122320</v>
      </c>
      <c r="J274" s="18">
        <v>135</v>
      </c>
      <c r="K274" s="18">
        <v>0</v>
      </c>
      <c r="L274" s="18">
        <v>129</v>
      </c>
      <c r="M274" s="19">
        <f t="shared" si="9"/>
        <v>-6</v>
      </c>
    </row>
    <row r="275" spans="1:13" x14ac:dyDescent="0.25">
      <c r="A275" s="13" t="s">
        <v>239</v>
      </c>
      <c r="B275" s="13" t="s">
        <v>253</v>
      </c>
      <c r="C275" s="13" t="s">
        <v>22</v>
      </c>
      <c r="D275" s="14">
        <v>91200441</v>
      </c>
      <c r="E275" s="15">
        <v>42832</v>
      </c>
      <c r="F275" s="16">
        <v>1210347.8999999999</v>
      </c>
      <c r="G275" s="17">
        <v>0</v>
      </c>
      <c r="H275" s="16">
        <v>1196046.6499999999</v>
      </c>
      <c r="I275" s="17">
        <f t="shared" si="8"/>
        <v>-14301.25</v>
      </c>
      <c r="J275" s="18">
        <v>500</v>
      </c>
      <c r="K275" s="18">
        <v>0</v>
      </c>
      <c r="L275" s="18">
        <v>141</v>
      </c>
      <c r="M275" s="19">
        <f t="shared" si="9"/>
        <v>-359</v>
      </c>
    </row>
    <row r="276" spans="1:13" x14ac:dyDescent="0.25">
      <c r="A276" s="13" t="s">
        <v>239</v>
      </c>
      <c r="B276" s="13" t="s">
        <v>253</v>
      </c>
      <c r="C276" s="13" t="s">
        <v>22</v>
      </c>
      <c r="D276" s="14">
        <v>91200484</v>
      </c>
      <c r="E276" s="15">
        <v>42900</v>
      </c>
      <c r="F276" s="16">
        <v>557849.99</v>
      </c>
      <c r="G276" s="17">
        <v>0</v>
      </c>
      <c r="H276" s="16">
        <v>615497.43000000005</v>
      </c>
      <c r="I276" s="17">
        <f t="shared" si="8"/>
        <v>57647.440000000061</v>
      </c>
      <c r="J276" s="18">
        <v>94</v>
      </c>
      <c r="K276" s="18">
        <v>0</v>
      </c>
      <c r="L276" s="18">
        <v>103</v>
      </c>
      <c r="M276" s="19">
        <f t="shared" si="9"/>
        <v>9</v>
      </c>
    </row>
    <row r="277" spans="1:13" x14ac:dyDescent="0.25">
      <c r="A277" s="13" t="s">
        <v>239</v>
      </c>
      <c r="B277" s="13" t="s">
        <v>253</v>
      </c>
      <c r="C277" s="13" t="s">
        <v>66</v>
      </c>
      <c r="D277" s="14">
        <v>91271797</v>
      </c>
      <c r="E277" s="15">
        <v>42893</v>
      </c>
      <c r="F277" s="16">
        <v>1424412.7</v>
      </c>
      <c r="G277" s="17">
        <v>-30696.22</v>
      </c>
      <c r="H277" s="16">
        <v>1386274.65</v>
      </c>
      <c r="I277" s="17">
        <f t="shared" si="8"/>
        <v>-7441.8300000000454</v>
      </c>
      <c r="J277" s="18">
        <v>89</v>
      </c>
      <c r="K277" s="18">
        <v>42</v>
      </c>
      <c r="L277" s="18">
        <v>170</v>
      </c>
      <c r="M277" s="19">
        <f t="shared" si="9"/>
        <v>39</v>
      </c>
    </row>
    <row r="278" spans="1:13" x14ac:dyDescent="0.25">
      <c r="A278" s="13" t="s">
        <v>239</v>
      </c>
      <c r="B278" s="13" t="s">
        <v>253</v>
      </c>
      <c r="C278" s="13" t="s">
        <v>66</v>
      </c>
      <c r="D278" s="14">
        <v>91271894</v>
      </c>
      <c r="E278" s="15">
        <v>42878</v>
      </c>
      <c r="F278" s="16">
        <v>10341416.18</v>
      </c>
      <c r="G278" s="17">
        <v>933530.63</v>
      </c>
      <c r="H278" s="16">
        <v>11178954.800000001</v>
      </c>
      <c r="I278" s="17">
        <f t="shared" si="8"/>
        <v>-95992.009999998962</v>
      </c>
      <c r="J278" s="18">
        <v>250</v>
      </c>
      <c r="K278" s="18">
        <v>66</v>
      </c>
      <c r="L278" s="18">
        <v>316</v>
      </c>
      <c r="M278" s="19">
        <f t="shared" si="9"/>
        <v>0</v>
      </c>
    </row>
    <row r="279" spans="1:13" x14ac:dyDescent="0.25">
      <c r="A279" s="13" t="s">
        <v>239</v>
      </c>
      <c r="B279" s="13" t="s">
        <v>253</v>
      </c>
      <c r="C279" s="13" t="s">
        <v>65</v>
      </c>
      <c r="D279" s="14">
        <v>91272063</v>
      </c>
      <c r="E279" s="15">
        <v>42865</v>
      </c>
      <c r="F279" s="16">
        <v>1096120.3200000001</v>
      </c>
      <c r="G279" s="17">
        <v>82376.25</v>
      </c>
      <c r="H279" s="16">
        <v>1171585.71</v>
      </c>
      <c r="I279" s="17">
        <f t="shared" si="8"/>
        <v>-6910.8600000001024</v>
      </c>
      <c r="J279" s="18">
        <v>150</v>
      </c>
      <c r="K279" s="18">
        <v>35</v>
      </c>
      <c r="L279" s="18">
        <v>185</v>
      </c>
      <c r="M279" s="19">
        <f t="shared" si="9"/>
        <v>0</v>
      </c>
    </row>
    <row r="280" spans="1:13" x14ac:dyDescent="0.25">
      <c r="A280" s="13" t="s">
        <v>239</v>
      </c>
      <c r="B280" s="13" t="s">
        <v>253</v>
      </c>
      <c r="C280" s="13" t="s">
        <v>65</v>
      </c>
      <c r="D280" s="14">
        <v>91272184</v>
      </c>
      <c r="E280" s="15">
        <v>42969</v>
      </c>
      <c r="F280" s="16">
        <v>3942248.8</v>
      </c>
      <c r="G280" s="17">
        <v>467464.19</v>
      </c>
      <c r="H280" s="16">
        <v>4392489.08</v>
      </c>
      <c r="I280" s="17">
        <f t="shared" si="8"/>
        <v>-17223.909999999742</v>
      </c>
      <c r="J280" s="18">
        <v>312</v>
      </c>
      <c r="K280" s="18">
        <v>30</v>
      </c>
      <c r="L280" s="18">
        <v>309</v>
      </c>
      <c r="M280" s="19">
        <f t="shared" si="9"/>
        <v>-33</v>
      </c>
    </row>
    <row r="281" spans="1:13" x14ac:dyDescent="0.25">
      <c r="A281" s="13" t="s">
        <v>239</v>
      </c>
      <c r="B281" s="13" t="s">
        <v>253</v>
      </c>
      <c r="C281" s="13" t="s">
        <v>65</v>
      </c>
      <c r="D281" s="14">
        <v>91272230</v>
      </c>
      <c r="E281" s="15">
        <v>42881</v>
      </c>
      <c r="F281" s="16">
        <v>2825133.25</v>
      </c>
      <c r="G281" s="20">
        <v>332030.36</v>
      </c>
      <c r="H281" s="16">
        <v>3327317.13</v>
      </c>
      <c r="I281" s="17">
        <f t="shared" si="8"/>
        <v>170153.5199999999</v>
      </c>
      <c r="J281" s="18">
        <v>401</v>
      </c>
      <c r="K281" s="18">
        <v>0</v>
      </c>
      <c r="L281" s="18">
        <v>242</v>
      </c>
      <c r="M281" s="19">
        <f t="shared" si="9"/>
        <v>-159</v>
      </c>
    </row>
    <row r="282" spans="1:13" x14ac:dyDescent="0.25">
      <c r="A282" s="13" t="s">
        <v>239</v>
      </c>
      <c r="B282" s="13" t="s">
        <v>253</v>
      </c>
      <c r="C282" s="13" t="s">
        <v>22</v>
      </c>
      <c r="D282" s="14">
        <v>91272287</v>
      </c>
      <c r="E282" s="15">
        <v>42822</v>
      </c>
      <c r="F282" s="16">
        <v>2475888.0499999998</v>
      </c>
      <c r="G282" s="17">
        <v>190510.64</v>
      </c>
      <c r="H282" s="16">
        <v>2508038.35</v>
      </c>
      <c r="I282" s="17">
        <f t="shared" si="8"/>
        <v>-158360.33999999973</v>
      </c>
      <c r="J282" s="18">
        <v>225</v>
      </c>
      <c r="K282" s="18">
        <v>85</v>
      </c>
      <c r="L282" s="18">
        <v>310</v>
      </c>
      <c r="M282" s="19">
        <f t="shared" si="9"/>
        <v>0</v>
      </c>
    </row>
    <row r="283" spans="1:13" x14ac:dyDescent="0.25">
      <c r="A283" s="13" t="s">
        <v>239</v>
      </c>
      <c r="B283" s="13" t="s">
        <v>253</v>
      </c>
      <c r="C283" s="13" t="s">
        <v>22</v>
      </c>
      <c r="D283" s="14">
        <v>91272294</v>
      </c>
      <c r="E283" s="15">
        <v>42958</v>
      </c>
      <c r="F283" s="16">
        <v>1678207.72</v>
      </c>
      <c r="G283" s="17">
        <v>0</v>
      </c>
      <c r="H283" s="16">
        <v>1781088.57</v>
      </c>
      <c r="I283" s="17">
        <f t="shared" si="8"/>
        <v>102880.85000000009</v>
      </c>
      <c r="J283" s="18">
        <v>190</v>
      </c>
      <c r="K283" s="18">
        <v>0</v>
      </c>
      <c r="L283" s="18">
        <v>185</v>
      </c>
      <c r="M283" s="19">
        <f t="shared" si="9"/>
        <v>-5</v>
      </c>
    </row>
    <row r="284" spans="1:13" x14ac:dyDescent="0.25">
      <c r="A284" s="13" t="s">
        <v>239</v>
      </c>
      <c r="B284" s="13" t="s">
        <v>253</v>
      </c>
      <c r="C284" s="13" t="s">
        <v>255</v>
      </c>
      <c r="D284" s="14">
        <v>100601059</v>
      </c>
      <c r="E284" s="15">
        <v>42808</v>
      </c>
      <c r="F284" s="16">
        <v>7690213.5300000003</v>
      </c>
      <c r="G284" s="17">
        <v>696173.73</v>
      </c>
      <c r="H284" s="16">
        <v>8449345.4399999995</v>
      </c>
      <c r="I284" s="17">
        <f t="shared" si="8"/>
        <v>62958.179999999236</v>
      </c>
      <c r="J284" s="18">
        <v>322</v>
      </c>
      <c r="K284" s="18">
        <v>28</v>
      </c>
      <c r="L284" s="18">
        <v>350</v>
      </c>
      <c r="M284" s="19">
        <f t="shared" si="9"/>
        <v>0</v>
      </c>
    </row>
    <row r="285" spans="1:13" x14ac:dyDescent="0.25">
      <c r="A285" s="13" t="s">
        <v>239</v>
      </c>
      <c r="B285" s="13" t="s">
        <v>253</v>
      </c>
      <c r="C285" s="13" t="s">
        <v>256</v>
      </c>
      <c r="D285" s="14">
        <v>168503088</v>
      </c>
      <c r="E285" s="15">
        <v>42947</v>
      </c>
      <c r="F285" s="16">
        <v>6636000.5099999998</v>
      </c>
      <c r="G285" s="17">
        <v>74383.289999999994</v>
      </c>
      <c r="H285" s="16">
        <v>6964968.5199999996</v>
      </c>
      <c r="I285" s="17">
        <f t="shared" si="8"/>
        <v>254584.7199999998</v>
      </c>
      <c r="J285" s="18">
        <v>78</v>
      </c>
      <c r="K285" s="18">
        <v>0</v>
      </c>
      <c r="L285" s="18">
        <v>75</v>
      </c>
      <c r="M285" s="19">
        <f t="shared" si="9"/>
        <v>-3</v>
      </c>
    </row>
    <row r="286" spans="1:13" x14ac:dyDescent="0.25">
      <c r="A286" s="13" t="s">
        <v>239</v>
      </c>
      <c r="B286" s="13" t="s">
        <v>253</v>
      </c>
      <c r="C286" s="13" t="s">
        <v>256</v>
      </c>
      <c r="D286" s="14">
        <v>168503096</v>
      </c>
      <c r="E286" s="15">
        <v>42872</v>
      </c>
      <c r="F286" s="16">
        <v>191207.77</v>
      </c>
      <c r="G286" s="17">
        <v>76766.5</v>
      </c>
      <c r="H286" s="16">
        <v>231759.66</v>
      </c>
      <c r="I286" s="17">
        <f t="shared" si="8"/>
        <v>-36214.609999999986</v>
      </c>
      <c r="J286" s="18">
        <v>42</v>
      </c>
      <c r="K286" s="18">
        <v>0</v>
      </c>
      <c r="L286" s="18">
        <v>30</v>
      </c>
      <c r="M286" s="19">
        <f t="shared" si="9"/>
        <v>-12</v>
      </c>
    </row>
    <row r="287" spans="1:13" x14ac:dyDescent="0.25">
      <c r="A287" s="13" t="s">
        <v>239</v>
      </c>
      <c r="B287" s="13" t="s">
        <v>253</v>
      </c>
      <c r="C287" s="13" t="s">
        <v>257</v>
      </c>
      <c r="D287" s="14">
        <v>174301009</v>
      </c>
      <c r="E287" s="15">
        <v>42804</v>
      </c>
      <c r="F287" s="16">
        <v>1214435.3500000001</v>
      </c>
      <c r="G287" s="17">
        <v>-41518.01</v>
      </c>
      <c r="H287" s="16">
        <v>1172387.24</v>
      </c>
      <c r="I287" s="17">
        <f t="shared" si="8"/>
        <v>-530.10000000010041</v>
      </c>
      <c r="J287" s="18">
        <v>28</v>
      </c>
      <c r="K287" s="18">
        <v>0</v>
      </c>
      <c r="L287" s="18">
        <v>28</v>
      </c>
      <c r="M287" s="19">
        <f t="shared" si="9"/>
        <v>0</v>
      </c>
    </row>
    <row r="288" spans="1:13" x14ac:dyDescent="0.25">
      <c r="A288" s="13" t="s">
        <v>239</v>
      </c>
      <c r="B288" s="13" t="s">
        <v>253</v>
      </c>
      <c r="C288" s="13" t="s">
        <v>258</v>
      </c>
      <c r="D288" s="14">
        <v>181201021</v>
      </c>
      <c r="E288" s="15">
        <v>42950</v>
      </c>
      <c r="F288" s="16">
        <v>948590</v>
      </c>
      <c r="G288" s="20">
        <v>37789.68</v>
      </c>
      <c r="H288" s="16">
        <v>1027450.93</v>
      </c>
      <c r="I288" s="17">
        <f t="shared" si="8"/>
        <v>41071.250000000051</v>
      </c>
      <c r="J288" s="18">
        <v>45</v>
      </c>
      <c r="K288" s="18">
        <v>30</v>
      </c>
      <c r="L288" s="18">
        <v>42</v>
      </c>
      <c r="M288" s="19">
        <f t="shared" si="9"/>
        <v>-33</v>
      </c>
    </row>
    <row r="289" spans="1:13" x14ac:dyDescent="0.25">
      <c r="A289" s="13" t="s">
        <v>239</v>
      </c>
      <c r="B289" s="13" t="s">
        <v>253</v>
      </c>
      <c r="C289" s="13" t="s">
        <v>259</v>
      </c>
      <c r="D289" s="14">
        <v>294101021</v>
      </c>
      <c r="E289" s="15">
        <v>42940</v>
      </c>
      <c r="F289" s="16">
        <v>3074858.52</v>
      </c>
      <c r="G289" s="17">
        <v>51500</v>
      </c>
      <c r="H289" s="16">
        <v>3251142.68</v>
      </c>
      <c r="I289" s="17">
        <f t="shared" si="8"/>
        <v>124784.16000000015</v>
      </c>
      <c r="J289" s="18">
        <v>167</v>
      </c>
      <c r="K289" s="18">
        <v>0</v>
      </c>
      <c r="L289" s="18">
        <v>166</v>
      </c>
      <c r="M289" s="19">
        <f t="shared" si="9"/>
        <v>-1</v>
      </c>
    </row>
    <row r="290" spans="1:13" x14ac:dyDescent="0.25">
      <c r="A290" s="13" t="s">
        <v>239</v>
      </c>
      <c r="B290" s="13" t="s">
        <v>253</v>
      </c>
      <c r="C290" s="13" t="s">
        <v>260</v>
      </c>
      <c r="D290" s="14">
        <v>325601102</v>
      </c>
      <c r="E290" s="15">
        <v>42843</v>
      </c>
      <c r="F290" s="16">
        <v>611048.35</v>
      </c>
      <c r="G290" s="17">
        <v>27845.93</v>
      </c>
      <c r="H290" s="16">
        <v>661422.74</v>
      </c>
      <c r="I290" s="17">
        <f t="shared" si="8"/>
        <v>22528.460000000014</v>
      </c>
      <c r="J290" s="18">
        <v>134</v>
      </c>
      <c r="K290" s="18">
        <v>0</v>
      </c>
      <c r="L290" s="18">
        <v>102</v>
      </c>
      <c r="M290" s="19">
        <f t="shared" si="9"/>
        <v>-32</v>
      </c>
    </row>
    <row r="291" spans="1:13" x14ac:dyDescent="0.25">
      <c r="A291" s="13" t="s">
        <v>239</v>
      </c>
      <c r="B291" s="13" t="s">
        <v>253</v>
      </c>
      <c r="C291" s="13" t="s">
        <v>260</v>
      </c>
      <c r="D291" s="14">
        <v>325602091</v>
      </c>
      <c r="E291" s="15">
        <v>42850</v>
      </c>
      <c r="F291" s="16">
        <v>596804.69999999995</v>
      </c>
      <c r="G291" s="17">
        <v>5629.16</v>
      </c>
      <c r="H291" s="16">
        <v>602523.31999999995</v>
      </c>
      <c r="I291" s="17">
        <f t="shared" si="8"/>
        <v>89.459999999995489</v>
      </c>
      <c r="J291" s="18">
        <v>15</v>
      </c>
      <c r="K291" s="18">
        <v>0</v>
      </c>
      <c r="L291" s="18">
        <v>3</v>
      </c>
      <c r="M291" s="19">
        <f t="shared" si="9"/>
        <v>-12</v>
      </c>
    </row>
    <row r="292" spans="1:13" x14ac:dyDescent="0.25">
      <c r="A292" s="13" t="s">
        <v>239</v>
      </c>
      <c r="B292" s="13" t="s">
        <v>253</v>
      </c>
      <c r="C292" s="13" t="s">
        <v>261</v>
      </c>
      <c r="D292" s="14">
        <v>325604061</v>
      </c>
      <c r="E292" s="15">
        <v>42927</v>
      </c>
      <c r="F292" s="16">
        <v>10329185.49</v>
      </c>
      <c r="G292" s="17">
        <v>321875.84000000003</v>
      </c>
      <c r="H292" s="16">
        <v>10609141.57</v>
      </c>
      <c r="I292" s="17">
        <f t="shared" si="8"/>
        <v>-41919.759999999951</v>
      </c>
      <c r="J292" s="18">
        <v>282</v>
      </c>
      <c r="K292" s="18">
        <v>5</v>
      </c>
      <c r="L292" s="18">
        <v>306</v>
      </c>
      <c r="M292" s="19">
        <f t="shared" si="9"/>
        <v>19</v>
      </c>
    </row>
    <row r="293" spans="1:13" x14ac:dyDescent="0.25">
      <c r="A293" s="13" t="s">
        <v>239</v>
      </c>
      <c r="B293" s="13" t="s">
        <v>262</v>
      </c>
      <c r="C293" s="13" t="s">
        <v>263</v>
      </c>
      <c r="D293" s="14">
        <v>33802042</v>
      </c>
      <c r="E293" s="15">
        <v>42943</v>
      </c>
      <c r="F293" s="16">
        <v>3979077.24</v>
      </c>
      <c r="G293" s="20">
        <v>-246941.88</v>
      </c>
      <c r="H293" s="16">
        <v>3801530.44</v>
      </c>
      <c r="I293" s="17">
        <f t="shared" si="8"/>
        <v>69395.079999999725</v>
      </c>
      <c r="J293" s="18">
        <v>107</v>
      </c>
      <c r="K293" s="18">
        <v>0</v>
      </c>
      <c r="L293" s="18">
        <v>81</v>
      </c>
      <c r="M293" s="19">
        <f t="shared" si="9"/>
        <v>-26</v>
      </c>
    </row>
    <row r="294" spans="1:13" x14ac:dyDescent="0.25">
      <c r="A294" s="13" t="s">
        <v>239</v>
      </c>
      <c r="B294" s="13" t="s">
        <v>262</v>
      </c>
      <c r="C294" s="13" t="s">
        <v>148</v>
      </c>
      <c r="D294" s="14">
        <v>67508108</v>
      </c>
      <c r="E294" s="15">
        <v>42972</v>
      </c>
      <c r="F294" s="16">
        <v>1009482.55</v>
      </c>
      <c r="G294" s="17">
        <v>-30112.68</v>
      </c>
      <c r="H294" s="16">
        <v>1055335.8700000001</v>
      </c>
      <c r="I294" s="17">
        <f t="shared" si="8"/>
        <v>75966.000000000058</v>
      </c>
      <c r="J294" s="18">
        <v>75</v>
      </c>
      <c r="K294" s="18">
        <v>0</v>
      </c>
      <c r="L294" s="18">
        <v>72</v>
      </c>
      <c r="M294" s="19">
        <f t="shared" si="9"/>
        <v>-3</v>
      </c>
    </row>
    <row r="295" spans="1:13" x14ac:dyDescent="0.25">
      <c r="A295" s="13" t="s">
        <v>239</v>
      </c>
      <c r="B295" s="13" t="s">
        <v>262</v>
      </c>
      <c r="C295" s="13" t="s">
        <v>264</v>
      </c>
      <c r="D295" s="14">
        <v>72002083</v>
      </c>
      <c r="E295" s="15">
        <v>42880</v>
      </c>
      <c r="F295" s="16">
        <v>3762255.52</v>
      </c>
      <c r="G295" s="17">
        <v>482986.66</v>
      </c>
      <c r="H295" s="16">
        <v>4258454.5599999996</v>
      </c>
      <c r="I295" s="17">
        <f t="shared" si="8"/>
        <v>13212.379999999597</v>
      </c>
      <c r="J295" s="18">
        <v>220</v>
      </c>
      <c r="K295" s="18">
        <v>0</v>
      </c>
      <c r="L295" s="18">
        <v>210</v>
      </c>
      <c r="M295" s="19">
        <f t="shared" si="9"/>
        <v>-10</v>
      </c>
    </row>
    <row r="296" spans="1:13" x14ac:dyDescent="0.25">
      <c r="A296" s="13" t="s">
        <v>239</v>
      </c>
      <c r="B296" s="13" t="s">
        <v>262</v>
      </c>
      <c r="C296" s="13" t="s">
        <v>66</v>
      </c>
      <c r="D296" s="14">
        <v>91237140</v>
      </c>
      <c r="E296" s="15">
        <v>42815</v>
      </c>
      <c r="F296" s="16">
        <v>2496548.44</v>
      </c>
      <c r="G296" s="17">
        <v>134456.39000000001</v>
      </c>
      <c r="H296" s="16">
        <v>2585631.62</v>
      </c>
      <c r="I296" s="17">
        <f t="shared" si="8"/>
        <v>-45373.209999999846</v>
      </c>
      <c r="J296" s="18">
        <v>78</v>
      </c>
      <c r="K296" s="18">
        <v>59</v>
      </c>
      <c r="L296" s="18">
        <v>179</v>
      </c>
      <c r="M296" s="19">
        <f t="shared" si="9"/>
        <v>42</v>
      </c>
    </row>
    <row r="297" spans="1:13" x14ac:dyDescent="0.25">
      <c r="A297" s="13" t="s">
        <v>239</v>
      </c>
      <c r="B297" s="13" t="s">
        <v>262</v>
      </c>
      <c r="C297" s="13" t="s">
        <v>265</v>
      </c>
      <c r="D297" s="14">
        <v>125901041</v>
      </c>
      <c r="E297" s="15">
        <v>42872</v>
      </c>
      <c r="F297" s="16">
        <v>238826.4</v>
      </c>
      <c r="G297" s="17">
        <v>0</v>
      </c>
      <c r="H297" s="16">
        <v>223492.8</v>
      </c>
      <c r="I297" s="17">
        <f t="shared" si="8"/>
        <v>-15333.600000000006</v>
      </c>
      <c r="J297" s="18">
        <v>22</v>
      </c>
      <c r="K297" s="18">
        <v>0</v>
      </c>
      <c r="L297" s="18">
        <v>22</v>
      </c>
      <c r="M297" s="19">
        <f t="shared" si="9"/>
        <v>0</v>
      </c>
    </row>
    <row r="298" spans="1:13" x14ac:dyDescent="0.25">
      <c r="A298" s="13" t="s">
        <v>239</v>
      </c>
      <c r="B298" s="13" t="s">
        <v>262</v>
      </c>
      <c r="C298" s="13" t="s">
        <v>266</v>
      </c>
      <c r="D298" s="14">
        <v>140203011</v>
      </c>
      <c r="E298" s="15">
        <v>42845</v>
      </c>
      <c r="F298" s="16">
        <v>1297509.45</v>
      </c>
      <c r="G298" s="17">
        <v>81574.73</v>
      </c>
      <c r="H298" s="16">
        <v>1391580.4</v>
      </c>
      <c r="I298" s="17">
        <f t="shared" si="8"/>
        <v>12496.219999999958</v>
      </c>
      <c r="J298" s="18">
        <v>55</v>
      </c>
      <c r="K298" s="18">
        <v>0</v>
      </c>
      <c r="L298" s="18">
        <v>48</v>
      </c>
      <c r="M298" s="19">
        <f t="shared" si="9"/>
        <v>-7</v>
      </c>
    </row>
    <row r="299" spans="1:13" x14ac:dyDescent="0.25">
      <c r="A299" s="13" t="s">
        <v>239</v>
      </c>
      <c r="B299" s="13" t="s">
        <v>262</v>
      </c>
      <c r="C299" s="13" t="s">
        <v>267</v>
      </c>
      <c r="D299" s="14">
        <v>353801041</v>
      </c>
      <c r="E299" s="15">
        <v>42970</v>
      </c>
      <c r="F299" s="16">
        <v>3635039.14</v>
      </c>
      <c r="G299" s="17">
        <v>-209037.07</v>
      </c>
      <c r="H299" s="16">
        <v>3465584.07</v>
      </c>
      <c r="I299" s="17">
        <f t="shared" si="8"/>
        <v>39581.999999999709</v>
      </c>
      <c r="J299" s="18">
        <v>87</v>
      </c>
      <c r="K299" s="18">
        <v>0</v>
      </c>
      <c r="L299" s="18">
        <v>65</v>
      </c>
      <c r="M299" s="19">
        <f t="shared" si="9"/>
        <v>-22</v>
      </c>
    </row>
    <row r="300" spans="1:13" x14ac:dyDescent="0.25">
      <c r="A300" s="13" t="s">
        <v>239</v>
      </c>
      <c r="B300" s="13" t="s">
        <v>268</v>
      </c>
      <c r="C300" s="13" t="s">
        <v>111</v>
      </c>
      <c r="D300" s="14">
        <v>27104091</v>
      </c>
      <c r="E300" s="15">
        <v>42864</v>
      </c>
      <c r="F300" s="16">
        <v>4962242.32</v>
      </c>
      <c r="G300" s="17">
        <v>211476</v>
      </c>
      <c r="H300" s="16">
        <v>5424995.2800000003</v>
      </c>
      <c r="I300" s="17">
        <f t="shared" si="8"/>
        <v>251276.95999999996</v>
      </c>
      <c r="J300" s="18">
        <v>90</v>
      </c>
      <c r="K300" s="18">
        <v>27</v>
      </c>
      <c r="L300" s="18">
        <v>112</v>
      </c>
      <c r="M300" s="19">
        <f t="shared" si="9"/>
        <v>-5</v>
      </c>
    </row>
    <row r="301" spans="1:13" x14ac:dyDescent="0.25">
      <c r="A301" s="13" t="s">
        <v>239</v>
      </c>
      <c r="B301" s="13" t="s">
        <v>268</v>
      </c>
      <c r="C301" s="13" t="s">
        <v>269</v>
      </c>
      <c r="D301" s="14">
        <v>52302046</v>
      </c>
      <c r="E301" s="15">
        <v>42901</v>
      </c>
      <c r="F301" s="16">
        <v>1069740</v>
      </c>
      <c r="G301" s="17">
        <v>187500</v>
      </c>
      <c r="H301" s="16">
        <v>1301540</v>
      </c>
      <c r="I301" s="17">
        <f t="shared" si="8"/>
        <v>44300</v>
      </c>
      <c r="J301" s="18">
        <v>180</v>
      </c>
      <c r="K301" s="18">
        <v>0</v>
      </c>
      <c r="L301" s="18">
        <v>57</v>
      </c>
      <c r="M301" s="19">
        <f t="shared" si="9"/>
        <v>-123</v>
      </c>
    </row>
    <row r="302" spans="1:13" x14ac:dyDescent="0.25">
      <c r="A302" s="13" t="s">
        <v>270</v>
      </c>
      <c r="B302" s="13" t="s">
        <v>271</v>
      </c>
      <c r="C302" s="13" t="s">
        <v>272</v>
      </c>
      <c r="D302" s="14">
        <v>3715009</v>
      </c>
      <c r="E302" s="15">
        <v>42900</v>
      </c>
      <c r="F302" s="16">
        <v>527358.79</v>
      </c>
      <c r="G302" s="17">
        <v>-41216.39</v>
      </c>
      <c r="H302" s="16">
        <v>485904</v>
      </c>
      <c r="I302" s="17">
        <f t="shared" si="8"/>
        <v>-238.40000000003783</v>
      </c>
      <c r="J302" s="18">
        <v>24</v>
      </c>
      <c r="K302" s="18">
        <v>0</v>
      </c>
      <c r="L302" s="18">
        <v>21</v>
      </c>
      <c r="M302" s="19">
        <f t="shared" si="9"/>
        <v>-3</v>
      </c>
    </row>
    <row r="303" spans="1:13" x14ac:dyDescent="0.25">
      <c r="A303" s="13" t="s">
        <v>270</v>
      </c>
      <c r="B303" s="13" t="s">
        <v>271</v>
      </c>
      <c r="C303" s="13" t="s">
        <v>273</v>
      </c>
      <c r="D303" s="14">
        <v>127001026</v>
      </c>
      <c r="E303" s="15">
        <v>42850</v>
      </c>
      <c r="F303" s="16">
        <v>3036840.44</v>
      </c>
      <c r="G303" s="17">
        <v>120119.7</v>
      </c>
      <c r="H303" s="16">
        <v>3065472.72</v>
      </c>
      <c r="I303" s="17">
        <f t="shared" si="8"/>
        <v>-91487.419999999736</v>
      </c>
      <c r="J303" s="18">
        <v>119</v>
      </c>
      <c r="K303" s="18">
        <v>0</v>
      </c>
      <c r="L303" s="18">
        <v>119</v>
      </c>
      <c r="M303" s="19">
        <f t="shared" si="9"/>
        <v>0</v>
      </c>
    </row>
    <row r="304" spans="1:13" x14ac:dyDescent="0.25">
      <c r="A304" s="13" t="s">
        <v>270</v>
      </c>
      <c r="B304" s="13" t="s">
        <v>274</v>
      </c>
      <c r="C304" s="13" t="s">
        <v>172</v>
      </c>
      <c r="D304" s="14">
        <v>23704013</v>
      </c>
      <c r="E304" s="15">
        <v>42972</v>
      </c>
      <c r="F304" s="16">
        <v>4178905.31</v>
      </c>
      <c r="G304" s="17">
        <v>221103.69</v>
      </c>
      <c r="H304" s="16">
        <v>4208030.3499999996</v>
      </c>
      <c r="I304" s="17">
        <f t="shared" si="8"/>
        <v>-191978.65000000043</v>
      </c>
      <c r="J304" s="18">
        <v>180</v>
      </c>
      <c r="K304" s="18">
        <v>0</v>
      </c>
      <c r="L304" s="18">
        <v>142</v>
      </c>
      <c r="M304" s="19">
        <f t="shared" si="9"/>
        <v>-38</v>
      </c>
    </row>
    <row r="305" spans="1:13" x14ac:dyDescent="0.25">
      <c r="A305" s="13" t="s">
        <v>270</v>
      </c>
      <c r="B305" s="13" t="s">
        <v>275</v>
      </c>
      <c r="C305" s="13" t="s">
        <v>77</v>
      </c>
      <c r="D305" s="14">
        <v>1708079</v>
      </c>
      <c r="E305" s="15">
        <v>42933</v>
      </c>
      <c r="F305" s="16">
        <v>3430660.25</v>
      </c>
      <c r="G305" s="17">
        <v>305767.42</v>
      </c>
      <c r="H305" s="16">
        <v>3664910.96</v>
      </c>
      <c r="I305" s="17">
        <f t="shared" si="8"/>
        <v>-71516.710000000021</v>
      </c>
      <c r="J305" s="18">
        <v>129</v>
      </c>
      <c r="K305" s="18">
        <v>60</v>
      </c>
      <c r="L305" s="18">
        <v>274</v>
      </c>
      <c r="M305" s="19">
        <f t="shared" si="9"/>
        <v>85</v>
      </c>
    </row>
    <row r="306" spans="1:13" x14ac:dyDescent="0.25">
      <c r="A306" s="13" t="s">
        <v>270</v>
      </c>
      <c r="B306" s="13" t="s">
        <v>275</v>
      </c>
      <c r="C306" s="13" t="s">
        <v>77</v>
      </c>
      <c r="D306" s="14">
        <v>1801078</v>
      </c>
      <c r="E306" s="15">
        <v>42850</v>
      </c>
      <c r="F306" s="16">
        <v>2087043.78</v>
      </c>
      <c r="G306" s="17">
        <v>643250.53</v>
      </c>
      <c r="H306" s="16">
        <v>3204849.81</v>
      </c>
      <c r="I306" s="17">
        <f t="shared" si="8"/>
        <v>474555.5</v>
      </c>
      <c r="J306" s="18">
        <v>35</v>
      </c>
      <c r="K306" s="18">
        <v>0</v>
      </c>
      <c r="L306" s="18">
        <v>35</v>
      </c>
      <c r="M306" s="19">
        <f t="shared" si="9"/>
        <v>0</v>
      </c>
    </row>
    <row r="307" spans="1:13" x14ac:dyDescent="0.25">
      <c r="A307" s="13" t="s">
        <v>270</v>
      </c>
      <c r="B307" s="13" t="s">
        <v>275</v>
      </c>
      <c r="C307" s="13" t="s">
        <v>77</v>
      </c>
      <c r="D307" s="14">
        <v>1802067</v>
      </c>
      <c r="E307" s="15">
        <v>42968</v>
      </c>
      <c r="F307" s="16">
        <v>5671465.4000000004</v>
      </c>
      <c r="G307" s="17">
        <v>55222.25</v>
      </c>
      <c r="H307" s="16">
        <v>5826070.8399999999</v>
      </c>
      <c r="I307" s="17">
        <f t="shared" si="8"/>
        <v>99383.189999999478</v>
      </c>
      <c r="J307" s="18">
        <v>70</v>
      </c>
      <c r="K307" s="18">
        <v>18</v>
      </c>
      <c r="L307" s="18">
        <v>88</v>
      </c>
      <c r="M307" s="19">
        <f t="shared" si="9"/>
        <v>0</v>
      </c>
    </row>
    <row r="308" spans="1:13" x14ac:dyDescent="0.25">
      <c r="A308" s="13" t="s">
        <v>270</v>
      </c>
      <c r="B308" s="13" t="s">
        <v>275</v>
      </c>
      <c r="C308" s="13" t="s">
        <v>276</v>
      </c>
      <c r="D308" s="14">
        <v>48301046</v>
      </c>
      <c r="E308" s="15">
        <v>42927</v>
      </c>
      <c r="F308" s="16">
        <v>2157787.2000000002</v>
      </c>
      <c r="G308" s="17">
        <v>2075.19</v>
      </c>
      <c r="H308" s="16">
        <v>2182724.1</v>
      </c>
      <c r="I308" s="17">
        <f t="shared" si="8"/>
        <v>22861.709999999908</v>
      </c>
      <c r="J308" s="18">
        <v>141</v>
      </c>
      <c r="K308" s="18">
        <v>0</v>
      </c>
      <c r="L308" s="18">
        <v>134</v>
      </c>
      <c r="M308" s="19">
        <f t="shared" si="9"/>
        <v>-7</v>
      </c>
    </row>
    <row r="309" spans="1:13" x14ac:dyDescent="0.25">
      <c r="A309" s="13" t="s">
        <v>270</v>
      </c>
      <c r="B309" s="13" t="s">
        <v>277</v>
      </c>
      <c r="C309" s="13" t="s">
        <v>123</v>
      </c>
      <c r="D309" s="14">
        <v>2301087</v>
      </c>
      <c r="E309" s="15">
        <v>42933</v>
      </c>
      <c r="F309" s="16">
        <v>5319276.01</v>
      </c>
      <c r="G309" s="17">
        <v>139317.54</v>
      </c>
      <c r="H309" s="16">
        <v>5507005.2800000003</v>
      </c>
      <c r="I309" s="17">
        <f t="shared" si="8"/>
        <v>48411.730000000476</v>
      </c>
      <c r="J309" s="18">
        <v>80</v>
      </c>
      <c r="K309" s="18">
        <v>17</v>
      </c>
      <c r="L309" s="18">
        <v>97</v>
      </c>
      <c r="M309" s="19">
        <f t="shared" si="9"/>
        <v>0</v>
      </c>
    </row>
    <row r="310" spans="1:13" x14ac:dyDescent="0.25">
      <c r="A310" s="13" t="s">
        <v>270</v>
      </c>
      <c r="B310" s="13" t="s">
        <v>278</v>
      </c>
      <c r="C310" s="13" t="s">
        <v>66</v>
      </c>
      <c r="D310" s="14">
        <v>92233113</v>
      </c>
      <c r="E310" s="15">
        <v>42871</v>
      </c>
      <c r="F310" s="16">
        <v>855593.8</v>
      </c>
      <c r="G310" s="17">
        <v>0</v>
      </c>
      <c r="H310" s="16">
        <v>837245.8</v>
      </c>
      <c r="I310" s="17">
        <f t="shared" si="8"/>
        <v>-18348</v>
      </c>
      <c r="J310" s="18">
        <v>129</v>
      </c>
      <c r="K310" s="18">
        <v>0</v>
      </c>
      <c r="L310" s="18">
        <v>127</v>
      </c>
      <c r="M310" s="19">
        <f t="shared" si="9"/>
        <v>-2</v>
      </c>
    </row>
    <row r="311" spans="1:13" x14ac:dyDescent="0.25">
      <c r="A311" s="13" t="s">
        <v>270</v>
      </c>
      <c r="B311" s="13" t="s">
        <v>278</v>
      </c>
      <c r="C311" s="13" t="s">
        <v>66</v>
      </c>
      <c r="D311" s="14">
        <v>92233157</v>
      </c>
      <c r="E311" s="15">
        <v>42934</v>
      </c>
      <c r="F311" s="16">
        <v>597832</v>
      </c>
      <c r="G311" s="17">
        <v>340</v>
      </c>
      <c r="H311" s="16">
        <v>574350</v>
      </c>
      <c r="I311" s="17">
        <f t="shared" si="8"/>
        <v>-23822</v>
      </c>
      <c r="J311" s="18">
        <v>68</v>
      </c>
      <c r="K311" s="18">
        <v>0</v>
      </c>
      <c r="L311" s="18">
        <v>67</v>
      </c>
      <c r="M311" s="19">
        <f t="shared" si="9"/>
        <v>-1</v>
      </c>
    </row>
    <row r="312" spans="1:13" x14ac:dyDescent="0.25">
      <c r="A312" s="13" t="s">
        <v>270</v>
      </c>
      <c r="B312" s="13" t="s">
        <v>278</v>
      </c>
      <c r="C312" s="13" t="s">
        <v>172</v>
      </c>
      <c r="D312" s="14">
        <v>202201013</v>
      </c>
      <c r="E312" s="15">
        <v>42871</v>
      </c>
      <c r="F312" s="16">
        <v>580285.54</v>
      </c>
      <c r="G312" s="17">
        <v>-60727.88</v>
      </c>
      <c r="H312" s="16">
        <v>510878.33</v>
      </c>
      <c r="I312" s="17">
        <f t="shared" si="8"/>
        <v>-8679.3300000000236</v>
      </c>
      <c r="J312" s="18">
        <v>94</v>
      </c>
      <c r="K312" s="18">
        <v>0</v>
      </c>
      <c r="L312" s="18">
        <v>64</v>
      </c>
      <c r="M312" s="19">
        <f t="shared" si="9"/>
        <v>-30</v>
      </c>
    </row>
    <row r="313" spans="1:13" x14ac:dyDescent="0.25">
      <c r="A313" s="13" t="s">
        <v>279</v>
      </c>
      <c r="B313" s="13" t="s">
        <v>280</v>
      </c>
      <c r="C313" s="13" t="s">
        <v>281</v>
      </c>
      <c r="D313" s="14">
        <v>56302011</v>
      </c>
      <c r="E313" s="15">
        <v>42951</v>
      </c>
      <c r="F313" s="16">
        <v>5673</v>
      </c>
      <c r="G313" s="20">
        <v>0</v>
      </c>
      <c r="H313" s="16">
        <v>5673</v>
      </c>
      <c r="I313" s="17">
        <f t="shared" si="8"/>
        <v>0</v>
      </c>
      <c r="J313" s="18">
        <v>7</v>
      </c>
      <c r="K313" s="18">
        <v>0</v>
      </c>
      <c r="L313" s="18">
        <v>2</v>
      </c>
      <c r="M313" s="19">
        <f t="shared" si="9"/>
        <v>-5</v>
      </c>
    </row>
    <row r="314" spans="1:13" x14ac:dyDescent="0.25">
      <c r="A314" s="13" t="s">
        <v>279</v>
      </c>
      <c r="B314" s="13" t="s">
        <v>282</v>
      </c>
      <c r="C314" s="13" t="s">
        <v>283</v>
      </c>
      <c r="D314" s="14">
        <v>96702017</v>
      </c>
      <c r="E314" s="15">
        <v>42944</v>
      </c>
      <c r="F314" s="16">
        <v>64990</v>
      </c>
      <c r="G314" s="20">
        <v>0</v>
      </c>
      <c r="H314" s="16">
        <v>81104.92</v>
      </c>
      <c r="I314" s="17">
        <f t="shared" si="8"/>
        <v>16114.919999999998</v>
      </c>
      <c r="J314" s="18">
        <v>35</v>
      </c>
      <c r="K314" s="18">
        <v>0</v>
      </c>
      <c r="L314" s="18">
        <v>31</v>
      </c>
      <c r="M314" s="19">
        <f t="shared" si="9"/>
        <v>-4</v>
      </c>
    </row>
    <row r="315" spans="1:13" x14ac:dyDescent="0.25">
      <c r="A315" s="13" t="s">
        <v>279</v>
      </c>
      <c r="B315" s="13" t="s">
        <v>284</v>
      </c>
      <c r="C315" s="13" t="s">
        <v>285</v>
      </c>
      <c r="D315" s="14">
        <v>87407006</v>
      </c>
      <c r="E315" s="15">
        <v>42851</v>
      </c>
      <c r="F315" s="16">
        <v>3845414.81</v>
      </c>
      <c r="G315" s="20">
        <v>0</v>
      </c>
      <c r="H315" s="16">
        <v>3604436.47</v>
      </c>
      <c r="I315" s="17">
        <f t="shared" si="8"/>
        <v>-240978.33999999985</v>
      </c>
      <c r="J315" s="18">
        <v>139</v>
      </c>
      <c r="K315" s="18">
        <v>0</v>
      </c>
      <c r="L315" s="18">
        <v>177</v>
      </c>
      <c r="M315" s="19">
        <f t="shared" si="9"/>
        <v>38</v>
      </c>
    </row>
    <row r="316" spans="1:13" x14ac:dyDescent="0.25">
      <c r="A316" s="13" t="s">
        <v>279</v>
      </c>
      <c r="B316" s="13" t="s">
        <v>279</v>
      </c>
      <c r="C316" s="13" t="s">
        <v>31</v>
      </c>
      <c r="D316" s="14">
        <v>5207063</v>
      </c>
      <c r="E316" s="15">
        <v>42914</v>
      </c>
      <c r="F316" s="16">
        <v>8608105.1600000001</v>
      </c>
      <c r="G316" s="17">
        <v>-2067.6999999999998</v>
      </c>
      <c r="H316" s="16">
        <v>8357306.9699999997</v>
      </c>
      <c r="I316" s="17">
        <f t="shared" si="8"/>
        <v>-248730.4900000004</v>
      </c>
      <c r="J316" s="18">
        <v>95</v>
      </c>
      <c r="K316" s="18">
        <v>0</v>
      </c>
      <c r="L316" s="18">
        <v>172</v>
      </c>
      <c r="M316" s="19">
        <f t="shared" si="9"/>
        <v>77</v>
      </c>
    </row>
    <row r="317" spans="1:13" x14ac:dyDescent="0.25">
      <c r="A317" s="13" t="s">
        <v>279</v>
      </c>
      <c r="B317" s="13" t="s">
        <v>279</v>
      </c>
      <c r="C317" s="13" t="s">
        <v>286</v>
      </c>
      <c r="D317" s="14">
        <v>78302091</v>
      </c>
      <c r="E317" s="15">
        <v>42976</v>
      </c>
      <c r="F317" s="16">
        <v>74935</v>
      </c>
      <c r="G317" s="20">
        <v>12020.3</v>
      </c>
      <c r="H317" s="16">
        <v>77237.73</v>
      </c>
      <c r="I317" s="17">
        <f t="shared" si="8"/>
        <v>-9717.5700000000033</v>
      </c>
      <c r="J317" s="18">
        <v>30</v>
      </c>
      <c r="K317" s="18">
        <v>5</v>
      </c>
      <c r="L317" s="18">
        <v>12</v>
      </c>
      <c r="M317" s="19">
        <f t="shared" si="9"/>
        <v>-23</v>
      </c>
    </row>
    <row r="318" spans="1:13" x14ac:dyDescent="0.25">
      <c r="A318" s="13" t="s">
        <v>279</v>
      </c>
      <c r="B318" s="13" t="s">
        <v>279</v>
      </c>
      <c r="C318" s="13" t="s">
        <v>22</v>
      </c>
      <c r="D318" s="14">
        <v>90500083</v>
      </c>
      <c r="E318" s="15">
        <v>42977</v>
      </c>
      <c r="F318" s="16">
        <v>2141840</v>
      </c>
      <c r="G318" s="17">
        <v>-30603.9</v>
      </c>
      <c r="H318" s="16">
        <v>2163577.4300000002</v>
      </c>
      <c r="I318" s="17">
        <f t="shared" si="8"/>
        <v>52341.330000000169</v>
      </c>
      <c r="J318" s="18">
        <v>190</v>
      </c>
      <c r="K318" s="18">
        <v>10</v>
      </c>
      <c r="L318" s="18">
        <v>207</v>
      </c>
      <c r="M318" s="19">
        <f t="shared" si="9"/>
        <v>7</v>
      </c>
    </row>
    <row r="319" spans="1:13" x14ac:dyDescent="0.25">
      <c r="A319" s="13" t="s">
        <v>279</v>
      </c>
      <c r="B319" s="13" t="s">
        <v>279</v>
      </c>
      <c r="C319" s="13" t="s">
        <v>65</v>
      </c>
      <c r="D319" s="14">
        <v>90506090</v>
      </c>
      <c r="E319" s="15">
        <v>42969</v>
      </c>
      <c r="F319" s="16">
        <v>940883.2</v>
      </c>
      <c r="G319" s="17">
        <v>0</v>
      </c>
      <c r="H319" s="16">
        <v>955480.99</v>
      </c>
      <c r="I319" s="17">
        <f t="shared" si="8"/>
        <v>14597.790000000037</v>
      </c>
      <c r="J319" s="18">
        <v>82</v>
      </c>
      <c r="K319" s="18">
        <v>0</v>
      </c>
      <c r="L319" s="18">
        <v>83</v>
      </c>
      <c r="M319" s="19">
        <f t="shared" si="9"/>
        <v>1</v>
      </c>
    </row>
    <row r="320" spans="1:13" x14ac:dyDescent="0.25">
      <c r="A320" s="13" t="s">
        <v>279</v>
      </c>
      <c r="B320" s="13" t="s">
        <v>279</v>
      </c>
      <c r="C320" s="13" t="s">
        <v>287</v>
      </c>
      <c r="D320" s="14">
        <v>104102039</v>
      </c>
      <c r="E320" s="15">
        <v>42951</v>
      </c>
      <c r="F320" s="16">
        <v>2349749.83</v>
      </c>
      <c r="G320" s="17">
        <v>33430.29</v>
      </c>
      <c r="H320" s="16">
        <v>2239781.94</v>
      </c>
      <c r="I320" s="17">
        <f t="shared" si="8"/>
        <v>-143398.18000000014</v>
      </c>
      <c r="J320" s="18">
        <v>90</v>
      </c>
      <c r="K320" s="18">
        <v>3</v>
      </c>
      <c r="L320" s="18">
        <v>132</v>
      </c>
      <c r="M320" s="19">
        <f t="shared" si="9"/>
        <v>39</v>
      </c>
    </row>
    <row r="321" spans="1:13" x14ac:dyDescent="0.25">
      <c r="A321" s="13" t="s">
        <v>279</v>
      </c>
      <c r="B321" s="13" t="s">
        <v>288</v>
      </c>
      <c r="C321" s="13" t="s">
        <v>289</v>
      </c>
      <c r="D321" s="14">
        <v>5201040</v>
      </c>
      <c r="E321" s="15">
        <v>42942</v>
      </c>
      <c r="F321" s="16">
        <v>1112445</v>
      </c>
      <c r="G321" s="20">
        <v>510833.65</v>
      </c>
      <c r="H321" s="16">
        <v>1792984.88</v>
      </c>
      <c r="I321" s="17">
        <f t="shared" si="8"/>
        <v>169706.22999999986</v>
      </c>
      <c r="J321" s="18">
        <v>23</v>
      </c>
      <c r="K321" s="18">
        <v>10</v>
      </c>
      <c r="L321" s="18">
        <v>33</v>
      </c>
      <c r="M321" s="19">
        <f t="shared" si="9"/>
        <v>0</v>
      </c>
    </row>
    <row r="322" spans="1:13" x14ac:dyDescent="0.25">
      <c r="A322" s="13" t="s">
        <v>279</v>
      </c>
      <c r="B322" s="13" t="s">
        <v>288</v>
      </c>
      <c r="C322" s="13" t="s">
        <v>289</v>
      </c>
      <c r="D322" s="14">
        <v>5201041</v>
      </c>
      <c r="E322" s="15">
        <v>42914</v>
      </c>
      <c r="F322" s="16">
        <v>96999</v>
      </c>
      <c r="G322" s="17">
        <v>0</v>
      </c>
      <c r="H322" s="16">
        <v>96999</v>
      </c>
      <c r="I322" s="17">
        <f t="shared" si="8"/>
        <v>0</v>
      </c>
      <c r="J322" s="18">
        <v>31</v>
      </c>
      <c r="K322" s="18">
        <v>0</v>
      </c>
      <c r="L322" s="18">
        <v>8</v>
      </c>
      <c r="M322" s="19">
        <f t="shared" si="9"/>
        <v>-23</v>
      </c>
    </row>
    <row r="323" spans="1:13" x14ac:dyDescent="0.25">
      <c r="A323" s="13" t="s">
        <v>279</v>
      </c>
      <c r="B323" s="13" t="s">
        <v>288</v>
      </c>
      <c r="C323" s="13" t="s">
        <v>40</v>
      </c>
      <c r="D323" s="14">
        <v>16802030</v>
      </c>
      <c r="E323" s="15">
        <v>42929</v>
      </c>
      <c r="F323" s="16">
        <v>14851976.58</v>
      </c>
      <c r="G323" s="17">
        <v>60352.88</v>
      </c>
      <c r="H323" s="16">
        <v>14163218.57</v>
      </c>
      <c r="I323" s="17">
        <f t="shared" si="8"/>
        <v>-749110.88999999978</v>
      </c>
      <c r="J323" s="18">
        <v>239</v>
      </c>
      <c r="K323" s="18">
        <v>0</v>
      </c>
      <c r="L323" s="18">
        <v>98</v>
      </c>
      <c r="M323" s="19">
        <f t="shared" si="9"/>
        <v>-141</v>
      </c>
    </row>
    <row r="324" spans="1:13" x14ac:dyDescent="0.25">
      <c r="A324" s="13" t="s">
        <v>290</v>
      </c>
      <c r="B324" s="13" t="s">
        <v>291</v>
      </c>
      <c r="C324" s="13" t="s">
        <v>292</v>
      </c>
      <c r="D324" s="14">
        <v>17602094</v>
      </c>
      <c r="E324" s="15">
        <v>42873</v>
      </c>
      <c r="F324" s="16">
        <v>11387556.460000001</v>
      </c>
      <c r="G324" s="17">
        <v>49636.23</v>
      </c>
      <c r="H324" s="16">
        <v>11315487.15</v>
      </c>
      <c r="I324" s="17">
        <f t="shared" ref="I324:I387" si="10">H324-F324-G324</f>
        <v>-121705.54000000053</v>
      </c>
      <c r="J324" s="18">
        <v>383</v>
      </c>
      <c r="K324" s="18">
        <v>25</v>
      </c>
      <c r="L324" s="18">
        <v>407</v>
      </c>
      <c r="M324" s="19">
        <f t="shared" ref="M324:M387" si="11">L324-J324-K324</f>
        <v>-1</v>
      </c>
    </row>
    <row r="325" spans="1:13" x14ac:dyDescent="0.25">
      <c r="A325" s="13" t="s">
        <v>290</v>
      </c>
      <c r="B325" s="13" t="s">
        <v>291</v>
      </c>
      <c r="C325" s="13" t="s">
        <v>133</v>
      </c>
      <c r="D325" s="14">
        <v>20002040</v>
      </c>
      <c r="E325" s="15">
        <v>42887</v>
      </c>
      <c r="F325" s="16">
        <v>359054.46</v>
      </c>
      <c r="G325" s="17">
        <v>0</v>
      </c>
      <c r="H325" s="16">
        <v>250354.77</v>
      </c>
      <c r="I325" s="17">
        <f t="shared" si="10"/>
        <v>-108699.69000000003</v>
      </c>
      <c r="J325" s="18">
        <v>44</v>
      </c>
      <c r="K325" s="18">
        <v>0</v>
      </c>
      <c r="L325" s="18">
        <v>40</v>
      </c>
      <c r="M325" s="19">
        <f t="shared" si="11"/>
        <v>-4</v>
      </c>
    </row>
    <row r="326" spans="1:13" x14ac:dyDescent="0.25">
      <c r="A326" s="13" t="s">
        <v>290</v>
      </c>
      <c r="B326" s="13" t="s">
        <v>291</v>
      </c>
      <c r="C326" s="13" t="s">
        <v>66</v>
      </c>
      <c r="D326" s="14">
        <v>91138070</v>
      </c>
      <c r="E326" s="15">
        <v>42922</v>
      </c>
      <c r="F326" s="16">
        <v>460227.88</v>
      </c>
      <c r="G326" s="17">
        <v>0</v>
      </c>
      <c r="H326" s="16">
        <v>462129.47</v>
      </c>
      <c r="I326" s="17">
        <f t="shared" si="10"/>
        <v>1901.5899999999674</v>
      </c>
      <c r="J326" s="18">
        <v>59</v>
      </c>
      <c r="K326" s="18">
        <v>0</v>
      </c>
      <c r="L326" s="18">
        <v>58</v>
      </c>
      <c r="M326" s="19">
        <f t="shared" si="11"/>
        <v>-1</v>
      </c>
    </row>
    <row r="327" spans="1:13" x14ac:dyDescent="0.25">
      <c r="A327" s="13" t="s">
        <v>290</v>
      </c>
      <c r="B327" s="13" t="s">
        <v>239</v>
      </c>
      <c r="C327" s="13" t="s">
        <v>152</v>
      </c>
      <c r="D327" s="14">
        <v>10904029</v>
      </c>
      <c r="E327" s="15">
        <v>42958</v>
      </c>
      <c r="F327" s="16">
        <v>1611863</v>
      </c>
      <c r="G327" s="17">
        <v>80850.850000000006</v>
      </c>
      <c r="H327" s="16">
        <v>1764385.97</v>
      </c>
      <c r="I327" s="17">
        <f t="shared" si="10"/>
        <v>71672.119999999966</v>
      </c>
      <c r="J327" s="18">
        <v>145</v>
      </c>
      <c r="K327" s="18">
        <v>7</v>
      </c>
      <c r="L327" s="18">
        <v>124</v>
      </c>
      <c r="M327" s="19">
        <f t="shared" si="11"/>
        <v>-28</v>
      </c>
    </row>
    <row r="328" spans="1:13" x14ac:dyDescent="0.25">
      <c r="A328" s="13" t="s">
        <v>290</v>
      </c>
      <c r="B328" s="13" t="s">
        <v>239</v>
      </c>
      <c r="C328" s="13" t="s">
        <v>66</v>
      </c>
      <c r="D328" s="14">
        <v>91128036</v>
      </c>
      <c r="E328" s="15">
        <v>42975</v>
      </c>
      <c r="F328" s="16">
        <v>763544.08</v>
      </c>
      <c r="G328" s="17">
        <v>147.96</v>
      </c>
      <c r="H328" s="16">
        <v>746643.69</v>
      </c>
      <c r="I328" s="17">
        <f t="shared" si="10"/>
        <v>-17048.350000000013</v>
      </c>
      <c r="J328" s="18">
        <v>88</v>
      </c>
      <c r="K328" s="18">
        <v>5</v>
      </c>
      <c r="L328" s="18">
        <v>93</v>
      </c>
      <c r="M328" s="19">
        <f t="shared" si="11"/>
        <v>0</v>
      </c>
    </row>
    <row r="329" spans="1:13" x14ac:dyDescent="0.25">
      <c r="A329" s="13" t="s">
        <v>290</v>
      </c>
      <c r="B329" s="13" t="s">
        <v>293</v>
      </c>
      <c r="C329" s="13" t="s">
        <v>294</v>
      </c>
      <c r="D329" s="14">
        <v>17508044</v>
      </c>
      <c r="E329" s="15">
        <v>42970</v>
      </c>
      <c r="F329" s="16">
        <v>58317</v>
      </c>
      <c r="G329" s="17">
        <v>0</v>
      </c>
      <c r="H329" s="16">
        <v>57347.5</v>
      </c>
      <c r="I329" s="17">
        <f t="shared" si="10"/>
        <v>-969.5</v>
      </c>
      <c r="J329" s="18">
        <v>15</v>
      </c>
      <c r="K329" s="18">
        <v>0</v>
      </c>
      <c r="L329" s="18">
        <v>14</v>
      </c>
      <c r="M329" s="19">
        <f t="shared" si="11"/>
        <v>-1</v>
      </c>
    </row>
    <row r="330" spans="1:13" x14ac:dyDescent="0.25">
      <c r="A330" s="13" t="s">
        <v>290</v>
      </c>
      <c r="B330" s="13" t="s">
        <v>293</v>
      </c>
      <c r="C330" s="13" t="s">
        <v>56</v>
      </c>
      <c r="D330" s="14">
        <v>17601109</v>
      </c>
      <c r="E330" s="15">
        <v>42943</v>
      </c>
      <c r="F330" s="16">
        <v>2458818.0499999998</v>
      </c>
      <c r="G330" s="17">
        <v>-31301.73</v>
      </c>
      <c r="H330" s="16">
        <v>2279314.54</v>
      </c>
      <c r="I330" s="17">
        <f t="shared" si="10"/>
        <v>-148201.77999999977</v>
      </c>
      <c r="J330" s="18">
        <v>96</v>
      </c>
      <c r="K330" s="18">
        <v>31</v>
      </c>
      <c r="L330" s="18">
        <v>154</v>
      </c>
      <c r="M330" s="19">
        <f t="shared" si="11"/>
        <v>27</v>
      </c>
    </row>
    <row r="331" spans="1:13" x14ac:dyDescent="0.25">
      <c r="A331" s="13" t="s">
        <v>290</v>
      </c>
      <c r="B331" s="13" t="s">
        <v>293</v>
      </c>
      <c r="C331" s="13" t="s">
        <v>295</v>
      </c>
      <c r="D331" s="14">
        <v>140702022</v>
      </c>
      <c r="E331" s="15">
        <v>42969</v>
      </c>
      <c r="F331" s="16">
        <v>1142152.76</v>
      </c>
      <c r="G331" s="17">
        <v>0</v>
      </c>
      <c r="H331" s="16">
        <v>1232893.81</v>
      </c>
      <c r="I331" s="17">
        <f t="shared" si="10"/>
        <v>90741.050000000047</v>
      </c>
      <c r="J331" s="18">
        <v>86</v>
      </c>
      <c r="K331" s="18">
        <v>0</v>
      </c>
      <c r="L331" s="18">
        <v>84</v>
      </c>
      <c r="M331" s="19">
        <f t="shared" si="11"/>
        <v>-2</v>
      </c>
    </row>
    <row r="332" spans="1:13" x14ac:dyDescent="0.25">
      <c r="A332" s="13" t="s">
        <v>290</v>
      </c>
      <c r="B332" s="13" t="s">
        <v>296</v>
      </c>
      <c r="C332" s="13" t="s">
        <v>56</v>
      </c>
      <c r="D332" s="14">
        <v>17605179</v>
      </c>
      <c r="E332" s="15">
        <v>42816</v>
      </c>
      <c r="F332" s="16">
        <v>89789.5</v>
      </c>
      <c r="G332" s="17">
        <v>1960</v>
      </c>
      <c r="H332" s="16">
        <v>91455</v>
      </c>
      <c r="I332" s="17">
        <f t="shared" si="10"/>
        <v>-294.5</v>
      </c>
      <c r="J332" s="18">
        <v>20</v>
      </c>
      <c r="K332" s="18">
        <v>6</v>
      </c>
      <c r="L332" s="18">
        <v>23</v>
      </c>
      <c r="M332" s="19">
        <f t="shared" si="11"/>
        <v>-3</v>
      </c>
    </row>
    <row r="333" spans="1:13" x14ac:dyDescent="0.25">
      <c r="A333" s="13" t="s">
        <v>290</v>
      </c>
      <c r="B333" s="13" t="s">
        <v>296</v>
      </c>
      <c r="C333" s="13" t="s">
        <v>115</v>
      </c>
      <c r="D333" s="14">
        <v>21304046</v>
      </c>
      <c r="E333" s="15">
        <v>42943</v>
      </c>
      <c r="F333" s="16">
        <v>1486579</v>
      </c>
      <c r="G333" s="17">
        <v>2487.08</v>
      </c>
      <c r="H333" s="16">
        <v>1357290.13</v>
      </c>
      <c r="I333" s="17">
        <f t="shared" si="10"/>
        <v>-131775.9500000001</v>
      </c>
      <c r="J333" s="18">
        <v>124</v>
      </c>
      <c r="K333" s="18">
        <v>0</v>
      </c>
      <c r="L333" s="18">
        <v>124</v>
      </c>
      <c r="M333" s="19">
        <f t="shared" si="11"/>
        <v>0</v>
      </c>
    </row>
    <row r="334" spans="1:13" x14ac:dyDescent="0.25">
      <c r="A334" s="13" t="s">
        <v>290</v>
      </c>
      <c r="B334" s="13" t="s">
        <v>296</v>
      </c>
      <c r="C334" s="13" t="s">
        <v>297</v>
      </c>
      <c r="D334" s="14">
        <v>65401026</v>
      </c>
      <c r="E334" s="15">
        <v>42849</v>
      </c>
      <c r="F334" s="16">
        <v>495378.86</v>
      </c>
      <c r="G334" s="17">
        <v>0</v>
      </c>
      <c r="H334" s="16">
        <v>482202.88</v>
      </c>
      <c r="I334" s="17">
        <f t="shared" si="10"/>
        <v>-13175.979999999981</v>
      </c>
      <c r="J334" s="18">
        <v>65</v>
      </c>
      <c r="K334" s="18">
        <v>0</v>
      </c>
      <c r="L334" s="18">
        <v>75</v>
      </c>
      <c r="M334" s="19">
        <f t="shared" si="11"/>
        <v>10</v>
      </c>
    </row>
    <row r="335" spans="1:13" x14ac:dyDescent="0.25">
      <c r="A335" s="13" t="s">
        <v>290</v>
      </c>
      <c r="B335" s="13" t="s">
        <v>296</v>
      </c>
      <c r="C335" s="13" t="s">
        <v>298</v>
      </c>
      <c r="D335" s="14">
        <v>187601030</v>
      </c>
      <c r="E335" s="15">
        <v>42975</v>
      </c>
      <c r="F335" s="16">
        <v>3278223.27</v>
      </c>
      <c r="G335" s="17">
        <v>0</v>
      </c>
      <c r="H335" s="16">
        <v>3184870.56</v>
      </c>
      <c r="I335" s="17">
        <f t="shared" si="10"/>
        <v>-93352.709999999963</v>
      </c>
      <c r="J335" s="18">
        <v>188</v>
      </c>
      <c r="K335" s="18">
        <v>10</v>
      </c>
      <c r="L335" s="18">
        <v>217</v>
      </c>
      <c r="M335" s="19">
        <f t="shared" si="11"/>
        <v>19</v>
      </c>
    </row>
    <row r="336" spans="1:13" x14ac:dyDescent="0.25">
      <c r="A336" s="13" t="s">
        <v>290</v>
      </c>
      <c r="B336" s="13" t="s">
        <v>299</v>
      </c>
      <c r="C336" s="13" t="s">
        <v>300</v>
      </c>
      <c r="D336" s="14">
        <v>6411014</v>
      </c>
      <c r="E336" s="15">
        <v>42915</v>
      </c>
      <c r="F336" s="16">
        <v>3634869.32</v>
      </c>
      <c r="G336" s="17">
        <v>92393.7</v>
      </c>
      <c r="H336" s="16">
        <v>3479363.51</v>
      </c>
      <c r="I336" s="17">
        <f t="shared" si="10"/>
        <v>-247899.51000000007</v>
      </c>
      <c r="J336" s="18">
        <v>104</v>
      </c>
      <c r="K336" s="18">
        <v>40</v>
      </c>
      <c r="L336" s="18">
        <v>119</v>
      </c>
      <c r="M336" s="19">
        <f t="shared" si="11"/>
        <v>-25</v>
      </c>
    </row>
    <row r="337" spans="1:13" x14ac:dyDescent="0.25">
      <c r="A337" s="13" t="s">
        <v>290</v>
      </c>
      <c r="B337" s="13" t="s">
        <v>299</v>
      </c>
      <c r="C337" s="13" t="s">
        <v>64</v>
      </c>
      <c r="D337" s="14">
        <v>11902020</v>
      </c>
      <c r="E337" s="15">
        <v>42899</v>
      </c>
      <c r="F337" s="16">
        <v>684933.22</v>
      </c>
      <c r="G337" s="17">
        <v>0</v>
      </c>
      <c r="H337" s="16">
        <v>615965.01</v>
      </c>
      <c r="I337" s="17">
        <f t="shared" si="10"/>
        <v>-68968.209999999963</v>
      </c>
      <c r="J337" s="18">
        <v>23</v>
      </c>
      <c r="K337" s="18">
        <v>14</v>
      </c>
      <c r="L337" s="18">
        <v>56</v>
      </c>
      <c r="M337" s="19">
        <f t="shared" si="11"/>
        <v>19</v>
      </c>
    </row>
    <row r="338" spans="1:13" x14ac:dyDescent="0.25">
      <c r="A338" s="13" t="s">
        <v>290</v>
      </c>
      <c r="B338" s="13" t="s">
        <v>301</v>
      </c>
      <c r="C338" s="13" t="s">
        <v>66</v>
      </c>
      <c r="D338" s="14">
        <v>91139051</v>
      </c>
      <c r="E338" s="15">
        <v>42950</v>
      </c>
      <c r="F338" s="16">
        <v>844617.77</v>
      </c>
      <c r="G338" s="20">
        <v>474.45</v>
      </c>
      <c r="H338" s="16">
        <v>832862.56</v>
      </c>
      <c r="I338" s="17">
        <f t="shared" si="10"/>
        <v>-12229.659999999963</v>
      </c>
      <c r="J338" s="18">
        <v>150</v>
      </c>
      <c r="K338" s="18">
        <v>0</v>
      </c>
      <c r="L338" s="18">
        <v>92</v>
      </c>
      <c r="M338" s="19">
        <f t="shared" si="11"/>
        <v>-58</v>
      </c>
    </row>
    <row r="339" spans="1:13" x14ac:dyDescent="0.25">
      <c r="A339" s="13" t="s">
        <v>290</v>
      </c>
      <c r="B339" s="13" t="s">
        <v>302</v>
      </c>
      <c r="C339" s="13" t="s">
        <v>152</v>
      </c>
      <c r="D339" s="14">
        <v>31901062</v>
      </c>
      <c r="E339" s="15">
        <v>42838</v>
      </c>
      <c r="F339" s="16">
        <v>4457994.9400000004</v>
      </c>
      <c r="G339" s="17">
        <v>-64053.95</v>
      </c>
      <c r="H339" s="16">
        <v>4474989.45</v>
      </c>
      <c r="I339" s="17">
        <f t="shared" si="10"/>
        <v>81048.459999999774</v>
      </c>
      <c r="J339" s="18">
        <v>98</v>
      </c>
      <c r="K339" s="18">
        <v>59</v>
      </c>
      <c r="L339" s="18">
        <v>146</v>
      </c>
      <c r="M339" s="19">
        <f t="shared" si="11"/>
        <v>-11</v>
      </c>
    </row>
    <row r="340" spans="1:13" x14ac:dyDescent="0.25">
      <c r="A340" s="13" t="s">
        <v>303</v>
      </c>
      <c r="B340" s="13" t="s">
        <v>304</v>
      </c>
      <c r="C340" s="13" t="s">
        <v>22</v>
      </c>
      <c r="D340" s="14">
        <v>90600170</v>
      </c>
      <c r="E340" s="15">
        <v>42942</v>
      </c>
      <c r="F340" s="16">
        <v>394378</v>
      </c>
      <c r="G340" s="17">
        <v>79357.179999999993</v>
      </c>
      <c r="H340" s="16">
        <v>475448.99</v>
      </c>
      <c r="I340" s="17">
        <f t="shared" si="10"/>
        <v>1713.8099999999977</v>
      </c>
      <c r="J340" s="18">
        <v>60</v>
      </c>
      <c r="K340" s="18">
        <v>15</v>
      </c>
      <c r="L340" s="18">
        <v>69</v>
      </c>
      <c r="M340" s="19">
        <f t="shared" si="11"/>
        <v>-6</v>
      </c>
    </row>
    <row r="341" spans="1:13" x14ac:dyDescent="0.25">
      <c r="A341" s="13" t="s">
        <v>303</v>
      </c>
      <c r="B341" s="13" t="s">
        <v>304</v>
      </c>
      <c r="C341" s="13" t="s">
        <v>22</v>
      </c>
      <c r="D341" s="14">
        <v>90600172</v>
      </c>
      <c r="E341" s="15">
        <v>42965</v>
      </c>
      <c r="F341" s="16">
        <v>464333</v>
      </c>
      <c r="G341" s="17">
        <v>0</v>
      </c>
      <c r="H341" s="16">
        <v>464279</v>
      </c>
      <c r="I341" s="17">
        <f t="shared" si="10"/>
        <v>-54</v>
      </c>
      <c r="J341" s="18">
        <v>91</v>
      </c>
      <c r="K341" s="18">
        <v>0</v>
      </c>
      <c r="L341" s="18">
        <v>24</v>
      </c>
      <c r="M341" s="19">
        <f t="shared" si="11"/>
        <v>-67</v>
      </c>
    </row>
    <row r="342" spans="1:13" x14ac:dyDescent="0.25">
      <c r="A342" s="13" t="s">
        <v>303</v>
      </c>
      <c r="B342" s="13" t="s">
        <v>305</v>
      </c>
      <c r="C342" s="13" t="s">
        <v>65</v>
      </c>
      <c r="D342" s="14">
        <v>90632049</v>
      </c>
      <c r="E342" s="15">
        <v>42804</v>
      </c>
      <c r="F342" s="16">
        <v>6205048</v>
      </c>
      <c r="G342" s="17">
        <v>-128138.43</v>
      </c>
      <c r="H342" s="16">
        <v>6212016.6600000001</v>
      </c>
      <c r="I342" s="17">
        <f t="shared" si="10"/>
        <v>135107.09000000014</v>
      </c>
      <c r="J342" s="18">
        <v>160</v>
      </c>
      <c r="K342" s="18">
        <v>50</v>
      </c>
      <c r="L342" s="18">
        <v>196</v>
      </c>
      <c r="M342" s="19">
        <f t="shared" si="11"/>
        <v>-14</v>
      </c>
    </row>
    <row r="343" spans="1:13" x14ac:dyDescent="0.25">
      <c r="A343" s="13" t="s">
        <v>303</v>
      </c>
      <c r="B343" s="13" t="s">
        <v>306</v>
      </c>
      <c r="C343" s="13" t="s">
        <v>307</v>
      </c>
      <c r="D343" s="14">
        <v>29206030</v>
      </c>
      <c r="E343" s="15">
        <v>42817</v>
      </c>
      <c r="F343" s="16">
        <v>598976.15</v>
      </c>
      <c r="G343" s="17">
        <v>0</v>
      </c>
      <c r="H343" s="16">
        <v>608316.85</v>
      </c>
      <c r="I343" s="17">
        <f t="shared" si="10"/>
        <v>9340.6999999999534</v>
      </c>
      <c r="J343" s="18">
        <v>60</v>
      </c>
      <c r="K343" s="18">
        <v>0</v>
      </c>
      <c r="L343" s="18">
        <v>47</v>
      </c>
      <c r="M343" s="19">
        <f t="shared" si="11"/>
        <v>-13</v>
      </c>
    </row>
    <row r="344" spans="1:13" x14ac:dyDescent="0.25">
      <c r="A344" s="13" t="s">
        <v>303</v>
      </c>
      <c r="B344" s="13" t="s">
        <v>308</v>
      </c>
      <c r="C344" s="13" t="s">
        <v>309</v>
      </c>
      <c r="D344" s="14">
        <v>13905042</v>
      </c>
      <c r="E344" s="15">
        <v>42817</v>
      </c>
      <c r="F344" s="16">
        <v>974937.2</v>
      </c>
      <c r="G344" s="17">
        <v>0</v>
      </c>
      <c r="H344" s="16">
        <v>976251.7</v>
      </c>
      <c r="I344" s="17">
        <f t="shared" si="10"/>
        <v>1314.5</v>
      </c>
      <c r="J344" s="18">
        <v>260</v>
      </c>
      <c r="K344" s="18">
        <v>0</v>
      </c>
      <c r="L344" s="18">
        <v>177</v>
      </c>
      <c r="M344" s="19">
        <f t="shared" si="11"/>
        <v>-83</v>
      </c>
    </row>
    <row r="345" spans="1:13" x14ac:dyDescent="0.25">
      <c r="A345" s="13" t="s">
        <v>303</v>
      </c>
      <c r="B345" s="13" t="s">
        <v>310</v>
      </c>
      <c r="C345" s="13" t="s">
        <v>311</v>
      </c>
      <c r="D345" s="14">
        <v>38011023</v>
      </c>
      <c r="E345" s="15">
        <v>42970</v>
      </c>
      <c r="F345" s="16">
        <v>9077499.0800000001</v>
      </c>
      <c r="G345" s="17">
        <v>204613.05</v>
      </c>
      <c r="H345" s="16">
        <v>9443312.9900000002</v>
      </c>
      <c r="I345" s="17">
        <f t="shared" si="10"/>
        <v>161200.86000000016</v>
      </c>
      <c r="J345" s="18">
        <v>165</v>
      </c>
      <c r="K345" s="18">
        <v>28</v>
      </c>
      <c r="L345" s="18">
        <v>193</v>
      </c>
      <c r="M345" s="19">
        <f t="shared" si="11"/>
        <v>0</v>
      </c>
    </row>
    <row r="346" spans="1:13" x14ac:dyDescent="0.25">
      <c r="A346" s="13" t="s">
        <v>303</v>
      </c>
      <c r="B346" s="13" t="s">
        <v>312</v>
      </c>
      <c r="C346" s="13" t="s">
        <v>313</v>
      </c>
      <c r="D346" s="14">
        <v>403048</v>
      </c>
      <c r="E346" s="15">
        <v>42874</v>
      </c>
      <c r="F346" s="16">
        <v>1972473.84</v>
      </c>
      <c r="G346" s="20">
        <v>133561.10999999999</v>
      </c>
      <c r="H346" s="16">
        <v>2245190.27</v>
      </c>
      <c r="I346" s="17">
        <f t="shared" si="10"/>
        <v>139155.31999999995</v>
      </c>
      <c r="J346" s="18">
        <v>160</v>
      </c>
      <c r="K346" s="18">
        <v>30</v>
      </c>
      <c r="L346" s="18">
        <v>192</v>
      </c>
      <c r="M346" s="19">
        <f t="shared" si="11"/>
        <v>2</v>
      </c>
    </row>
    <row r="347" spans="1:13" x14ac:dyDescent="0.25">
      <c r="A347" s="13" t="s">
        <v>303</v>
      </c>
      <c r="B347" s="13" t="s">
        <v>314</v>
      </c>
      <c r="C347" s="13" t="s">
        <v>315</v>
      </c>
      <c r="D347" s="14">
        <v>46306027</v>
      </c>
      <c r="E347" s="15">
        <v>42864</v>
      </c>
      <c r="F347" s="16">
        <v>7977007.54</v>
      </c>
      <c r="G347" s="17">
        <v>0</v>
      </c>
      <c r="H347" s="16">
        <v>8011164.3600000003</v>
      </c>
      <c r="I347" s="17">
        <f t="shared" si="10"/>
        <v>34156.820000000298</v>
      </c>
      <c r="J347" s="18">
        <v>80</v>
      </c>
      <c r="K347" s="18">
        <v>30</v>
      </c>
      <c r="L347" s="18">
        <v>103</v>
      </c>
      <c r="M347" s="19">
        <f t="shared" si="11"/>
        <v>-7</v>
      </c>
    </row>
    <row r="348" spans="1:13" x14ac:dyDescent="0.25">
      <c r="A348" s="13" t="s">
        <v>316</v>
      </c>
      <c r="B348" s="13" t="s">
        <v>317</v>
      </c>
      <c r="C348" s="13" t="s">
        <v>87</v>
      </c>
      <c r="D348" s="14">
        <v>8110042</v>
      </c>
      <c r="E348" s="15">
        <v>42964</v>
      </c>
      <c r="F348" s="16">
        <v>8437785.2699999996</v>
      </c>
      <c r="G348" s="17">
        <v>636840.12</v>
      </c>
      <c r="H348" s="16">
        <v>8573997.9100000001</v>
      </c>
      <c r="I348" s="17">
        <f t="shared" si="10"/>
        <v>-500627.4799999994</v>
      </c>
      <c r="J348" s="18">
        <v>70</v>
      </c>
      <c r="K348" s="18">
        <v>0</v>
      </c>
      <c r="L348" s="18">
        <v>80</v>
      </c>
      <c r="M348" s="19">
        <f t="shared" si="11"/>
        <v>10</v>
      </c>
    </row>
    <row r="349" spans="1:13" x14ac:dyDescent="0.25">
      <c r="A349" s="13" t="s">
        <v>316</v>
      </c>
      <c r="B349" s="13" t="s">
        <v>318</v>
      </c>
      <c r="C349" s="13" t="s">
        <v>51</v>
      </c>
      <c r="D349" s="14">
        <v>909101</v>
      </c>
      <c r="E349" s="15">
        <v>42891</v>
      </c>
      <c r="F349" s="16">
        <v>2403661.81</v>
      </c>
      <c r="G349" s="17">
        <v>11412.55</v>
      </c>
      <c r="H349" s="16">
        <v>2404809.0499999998</v>
      </c>
      <c r="I349" s="17">
        <f t="shared" si="10"/>
        <v>-10265.310000000241</v>
      </c>
      <c r="J349" s="18">
        <v>62</v>
      </c>
      <c r="K349" s="18">
        <v>0</v>
      </c>
      <c r="L349" s="18">
        <v>48</v>
      </c>
      <c r="M349" s="19">
        <f t="shared" si="11"/>
        <v>-14</v>
      </c>
    </row>
    <row r="350" spans="1:13" x14ac:dyDescent="0.25">
      <c r="A350" s="13" t="s">
        <v>316</v>
      </c>
      <c r="B350" s="13" t="s">
        <v>318</v>
      </c>
      <c r="C350" s="13" t="s">
        <v>319</v>
      </c>
      <c r="D350" s="14">
        <v>40002048</v>
      </c>
      <c r="E350" s="15">
        <v>42842</v>
      </c>
      <c r="F350" s="16">
        <v>1267814.1399999999</v>
      </c>
      <c r="G350" s="17">
        <v>3500</v>
      </c>
      <c r="H350" s="16">
        <v>1366327.94</v>
      </c>
      <c r="I350" s="17">
        <f t="shared" si="10"/>
        <v>95013.800000000047</v>
      </c>
      <c r="J350" s="18">
        <v>48</v>
      </c>
      <c r="K350" s="18">
        <v>18</v>
      </c>
      <c r="L350" s="18">
        <v>62</v>
      </c>
      <c r="M350" s="19">
        <f t="shared" si="11"/>
        <v>-4</v>
      </c>
    </row>
    <row r="351" spans="1:13" x14ac:dyDescent="0.25">
      <c r="A351" s="13" t="s">
        <v>316</v>
      </c>
      <c r="B351" s="13" t="s">
        <v>318</v>
      </c>
      <c r="C351" s="13" t="s">
        <v>320</v>
      </c>
      <c r="D351" s="14">
        <v>40101022</v>
      </c>
      <c r="E351" s="15">
        <v>42858</v>
      </c>
      <c r="F351" s="16">
        <v>6591501.9699999997</v>
      </c>
      <c r="G351" s="17">
        <v>1137206.26</v>
      </c>
      <c r="H351" s="16">
        <v>8144084.9199999999</v>
      </c>
      <c r="I351" s="17">
        <f t="shared" si="10"/>
        <v>415376.69000000018</v>
      </c>
      <c r="J351" s="18">
        <v>457</v>
      </c>
      <c r="K351" s="18">
        <v>0</v>
      </c>
      <c r="L351" s="18">
        <v>451</v>
      </c>
      <c r="M351" s="19">
        <f t="shared" si="11"/>
        <v>-6</v>
      </c>
    </row>
    <row r="352" spans="1:13" x14ac:dyDescent="0.25">
      <c r="A352" s="13" t="s">
        <v>316</v>
      </c>
      <c r="B352" s="13" t="s">
        <v>321</v>
      </c>
      <c r="C352" s="13" t="s">
        <v>322</v>
      </c>
      <c r="D352" s="14">
        <v>17306044</v>
      </c>
      <c r="E352" s="15">
        <v>42936</v>
      </c>
      <c r="F352" s="16">
        <v>39179</v>
      </c>
      <c r="G352" s="17">
        <v>2907</v>
      </c>
      <c r="H352" s="16">
        <v>42723</v>
      </c>
      <c r="I352" s="17">
        <f t="shared" si="10"/>
        <v>637</v>
      </c>
      <c r="J352" s="18">
        <v>14</v>
      </c>
      <c r="K352" s="18">
        <v>0</v>
      </c>
      <c r="L352" s="18">
        <v>13</v>
      </c>
      <c r="M352" s="19">
        <f t="shared" si="11"/>
        <v>-1</v>
      </c>
    </row>
    <row r="353" spans="1:13" x14ac:dyDescent="0.25">
      <c r="A353" s="13" t="s">
        <v>316</v>
      </c>
      <c r="B353" s="13" t="s">
        <v>321</v>
      </c>
      <c r="C353" s="13" t="s">
        <v>323</v>
      </c>
      <c r="D353" s="14">
        <v>64203022</v>
      </c>
      <c r="E353" s="15">
        <v>42915</v>
      </c>
      <c r="F353" s="16">
        <v>2623426.36</v>
      </c>
      <c r="G353" s="17">
        <v>312279.06</v>
      </c>
      <c r="H353" s="16">
        <v>2970035.28</v>
      </c>
      <c r="I353" s="17">
        <f t="shared" si="10"/>
        <v>34329.859999999928</v>
      </c>
      <c r="J353" s="18">
        <v>112</v>
      </c>
      <c r="K353" s="18">
        <v>3</v>
      </c>
      <c r="L353" s="18">
        <v>120</v>
      </c>
      <c r="M353" s="19">
        <f t="shared" si="11"/>
        <v>5</v>
      </c>
    </row>
    <row r="354" spans="1:13" x14ac:dyDescent="0.25">
      <c r="A354" s="13" t="s">
        <v>316</v>
      </c>
      <c r="B354" s="13" t="s">
        <v>321</v>
      </c>
      <c r="C354" s="13" t="s">
        <v>324</v>
      </c>
      <c r="D354" s="14">
        <v>69201017</v>
      </c>
      <c r="E354" s="15">
        <v>42851</v>
      </c>
      <c r="F354" s="16">
        <v>2207943.1</v>
      </c>
      <c r="G354" s="17">
        <v>-89104.48</v>
      </c>
      <c r="H354" s="16">
        <v>2344371.61</v>
      </c>
      <c r="I354" s="17">
        <f t="shared" si="10"/>
        <v>225532.98999999976</v>
      </c>
      <c r="J354" s="18">
        <v>58</v>
      </c>
      <c r="K354" s="18">
        <v>9</v>
      </c>
      <c r="L354" s="18">
        <v>58</v>
      </c>
      <c r="M354" s="19">
        <f t="shared" si="11"/>
        <v>-9</v>
      </c>
    </row>
    <row r="355" spans="1:13" x14ac:dyDescent="0.25">
      <c r="A355" s="13" t="s">
        <v>316</v>
      </c>
      <c r="B355" s="13" t="s">
        <v>321</v>
      </c>
      <c r="C355" s="13" t="s">
        <v>325</v>
      </c>
      <c r="D355" s="14">
        <v>172501011</v>
      </c>
      <c r="E355" s="15">
        <v>42936</v>
      </c>
      <c r="F355" s="16">
        <v>2470540.21</v>
      </c>
      <c r="G355" s="17">
        <v>17595.28</v>
      </c>
      <c r="H355" s="16">
        <v>2360260.2200000002</v>
      </c>
      <c r="I355" s="17">
        <f t="shared" si="10"/>
        <v>-127875.26999999976</v>
      </c>
      <c r="J355" s="18">
        <v>144</v>
      </c>
      <c r="K355" s="18">
        <v>0</v>
      </c>
      <c r="L355" s="18">
        <v>156</v>
      </c>
      <c r="M355" s="19">
        <f t="shared" si="11"/>
        <v>12</v>
      </c>
    </row>
    <row r="356" spans="1:13" x14ac:dyDescent="0.25">
      <c r="A356" s="13" t="s">
        <v>316</v>
      </c>
      <c r="B356" s="13" t="s">
        <v>326</v>
      </c>
      <c r="C356" s="13" t="s">
        <v>133</v>
      </c>
      <c r="D356" s="14">
        <v>20303044</v>
      </c>
      <c r="E356" s="15">
        <v>42843</v>
      </c>
      <c r="F356" s="16">
        <v>4635055.95</v>
      </c>
      <c r="G356" s="17">
        <v>-27986.52</v>
      </c>
      <c r="H356" s="16">
        <v>4424468.13</v>
      </c>
      <c r="I356" s="17">
        <f t="shared" si="10"/>
        <v>-182601.30000000031</v>
      </c>
      <c r="J356" s="18">
        <v>159</v>
      </c>
      <c r="K356" s="18">
        <v>0</v>
      </c>
      <c r="L356" s="18">
        <v>183</v>
      </c>
      <c r="M356" s="19">
        <f t="shared" si="11"/>
        <v>24</v>
      </c>
    </row>
    <row r="357" spans="1:13" x14ac:dyDescent="0.25">
      <c r="A357" s="13" t="s">
        <v>316</v>
      </c>
      <c r="B357" s="13" t="s">
        <v>327</v>
      </c>
      <c r="C357" s="13" t="s">
        <v>328</v>
      </c>
      <c r="D357" s="14">
        <v>4601062</v>
      </c>
      <c r="E357" s="15">
        <v>42818</v>
      </c>
      <c r="F357" s="16">
        <v>795946.99</v>
      </c>
      <c r="G357" s="17">
        <v>-6876.1</v>
      </c>
      <c r="H357" s="16">
        <v>801638.33</v>
      </c>
      <c r="I357" s="17">
        <f t="shared" si="10"/>
        <v>12567.439999999968</v>
      </c>
      <c r="J357" s="18">
        <v>66</v>
      </c>
      <c r="K357" s="18">
        <v>6</v>
      </c>
      <c r="L357" s="18">
        <v>98</v>
      </c>
      <c r="M357" s="19">
        <f t="shared" si="11"/>
        <v>26</v>
      </c>
    </row>
    <row r="358" spans="1:13" x14ac:dyDescent="0.25">
      <c r="A358" s="13" t="s">
        <v>316</v>
      </c>
      <c r="B358" s="13" t="s">
        <v>327</v>
      </c>
      <c r="C358" s="13" t="s">
        <v>329</v>
      </c>
      <c r="D358" s="14">
        <v>18901007</v>
      </c>
      <c r="E358" s="15">
        <v>42871</v>
      </c>
      <c r="F358" s="16">
        <v>14580056.68</v>
      </c>
      <c r="G358" s="17">
        <v>-129049.12</v>
      </c>
      <c r="H358" s="16">
        <v>14342080.039999999</v>
      </c>
      <c r="I358" s="17">
        <f t="shared" si="10"/>
        <v>-108927.5200000006</v>
      </c>
      <c r="J358" s="18">
        <v>495</v>
      </c>
      <c r="K358" s="18">
        <v>4</v>
      </c>
      <c r="L358" s="18">
        <v>501</v>
      </c>
      <c r="M358" s="19">
        <f t="shared" si="11"/>
        <v>2</v>
      </c>
    </row>
    <row r="359" spans="1:13" x14ac:dyDescent="0.25">
      <c r="A359" s="13" t="s">
        <v>316</v>
      </c>
      <c r="B359" s="13" t="s">
        <v>327</v>
      </c>
      <c r="C359" s="13" t="s">
        <v>330</v>
      </c>
      <c r="D359" s="14">
        <v>337101009</v>
      </c>
      <c r="E359" s="15">
        <v>42977</v>
      </c>
      <c r="F359" s="16">
        <v>298222.05</v>
      </c>
      <c r="G359" s="17">
        <v>15597.4</v>
      </c>
      <c r="H359" s="16">
        <v>319161.5</v>
      </c>
      <c r="I359" s="17">
        <f t="shared" si="10"/>
        <v>5342.050000000012</v>
      </c>
      <c r="J359" s="18">
        <v>50</v>
      </c>
      <c r="K359" s="18">
        <v>0</v>
      </c>
      <c r="L359" s="18">
        <v>51</v>
      </c>
      <c r="M359" s="19">
        <f t="shared" si="11"/>
        <v>1</v>
      </c>
    </row>
    <row r="360" spans="1:13" x14ac:dyDescent="0.25">
      <c r="A360" s="13" t="s">
        <v>331</v>
      </c>
      <c r="B360" s="13" t="s">
        <v>332</v>
      </c>
      <c r="C360" s="13" t="s">
        <v>333</v>
      </c>
      <c r="D360" s="14">
        <v>3903102</v>
      </c>
      <c r="E360" s="15">
        <v>42909</v>
      </c>
      <c r="F360" s="16">
        <v>961180.6</v>
      </c>
      <c r="G360" s="17">
        <v>0</v>
      </c>
      <c r="H360" s="16">
        <v>929517.6</v>
      </c>
      <c r="I360" s="17">
        <f t="shared" si="10"/>
        <v>-31663</v>
      </c>
      <c r="J360" s="18">
        <v>260</v>
      </c>
      <c r="K360" s="18">
        <v>0</v>
      </c>
      <c r="L360" s="18">
        <v>248</v>
      </c>
      <c r="M360" s="19">
        <f t="shared" si="11"/>
        <v>-12</v>
      </c>
    </row>
    <row r="361" spans="1:13" x14ac:dyDescent="0.25">
      <c r="A361" s="13" t="s">
        <v>331</v>
      </c>
      <c r="B361" s="13" t="s">
        <v>332</v>
      </c>
      <c r="C361" s="13" t="s">
        <v>69</v>
      </c>
      <c r="D361" s="14">
        <v>22001025</v>
      </c>
      <c r="E361" s="15">
        <v>42909</v>
      </c>
      <c r="F361" s="16">
        <v>4739753.21</v>
      </c>
      <c r="G361" s="20">
        <v>555407.29</v>
      </c>
      <c r="H361" s="16">
        <v>6347768.54</v>
      </c>
      <c r="I361" s="17">
        <f t="shared" si="10"/>
        <v>1052608.04</v>
      </c>
      <c r="J361" s="18">
        <v>398</v>
      </c>
      <c r="K361" s="18">
        <v>25</v>
      </c>
      <c r="L361" s="18">
        <v>423</v>
      </c>
      <c r="M361" s="19">
        <f t="shared" si="11"/>
        <v>0</v>
      </c>
    </row>
    <row r="362" spans="1:13" x14ac:dyDescent="0.25">
      <c r="A362" s="13" t="s">
        <v>331</v>
      </c>
      <c r="B362" s="13" t="s">
        <v>332</v>
      </c>
      <c r="C362" s="13" t="s">
        <v>334</v>
      </c>
      <c r="D362" s="14">
        <v>62101100</v>
      </c>
      <c r="E362" s="15">
        <v>42821</v>
      </c>
      <c r="F362" s="16">
        <v>1846323.45</v>
      </c>
      <c r="G362" s="20">
        <v>-125355.5</v>
      </c>
      <c r="H362" s="16">
        <v>1745328.16</v>
      </c>
      <c r="I362" s="17">
        <f t="shared" si="10"/>
        <v>24360.209999999963</v>
      </c>
      <c r="J362" s="18">
        <v>160</v>
      </c>
      <c r="K362" s="18">
        <v>0</v>
      </c>
      <c r="L362" s="18">
        <v>113</v>
      </c>
      <c r="M362" s="19">
        <f t="shared" si="11"/>
        <v>-47</v>
      </c>
    </row>
    <row r="363" spans="1:13" x14ac:dyDescent="0.25">
      <c r="A363" s="13" t="s">
        <v>331</v>
      </c>
      <c r="B363" s="13" t="s">
        <v>332</v>
      </c>
      <c r="C363" s="13" t="s">
        <v>65</v>
      </c>
      <c r="D363" s="14">
        <v>92102258</v>
      </c>
      <c r="E363" s="15">
        <v>42900</v>
      </c>
      <c r="F363" s="16">
        <v>2667755.2000000002</v>
      </c>
      <c r="G363" s="17">
        <v>34757.72</v>
      </c>
      <c r="H363" s="16">
        <v>2716672.87</v>
      </c>
      <c r="I363" s="17">
        <f t="shared" si="10"/>
        <v>14159.949999999924</v>
      </c>
      <c r="J363" s="18">
        <v>240</v>
      </c>
      <c r="K363" s="18">
        <v>0</v>
      </c>
      <c r="L363" s="18">
        <v>230</v>
      </c>
      <c r="M363" s="19">
        <f t="shared" si="11"/>
        <v>-10</v>
      </c>
    </row>
    <row r="364" spans="1:13" x14ac:dyDescent="0.25">
      <c r="A364" s="13" t="s">
        <v>331</v>
      </c>
      <c r="B364" s="13" t="s">
        <v>332</v>
      </c>
      <c r="C364" s="13" t="s">
        <v>65</v>
      </c>
      <c r="D364" s="14">
        <v>92102316</v>
      </c>
      <c r="E364" s="15">
        <v>42835</v>
      </c>
      <c r="F364" s="16">
        <v>2059444.63</v>
      </c>
      <c r="G364" s="17">
        <v>6423.6</v>
      </c>
      <c r="H364" s="16">
        <v>2079947.47</v>
      </c>
      <c r="I364" s="17">
        <f t="shared" si="10"/>
        <v>14079.240000000083</v>
      </c>
      <c r="J364" s="18">
        <v>175</v>
      </c>
      <c r="K364" s="18">
        <v>0</v>
      </c>
      <c r="L364" s="18">
        <v>171</v>
      </c>
      <c r="M364" s="19">
        <f t="shared" si="11"/>
        <v>-4</v>
      </c>
    </row>
    <row r="365" spans="1:13" x14ac:dyDescent="0.25">
      <c r="A365" s="13" t="s">
        <v>331</v>
      </c>
      <c r="B365" s="13" t="s">
        <v>332</v>
      </c>
      <c r="C365" s="13" t="s">
        <v>22</v>
      </c>
      <c r="D365" s="14">
        <v>92102319</v>
      </c>
      <c r="E365" s="15">
        <v>42801</v>
      </c>
      <c r="F365" s="16">
        <v>1475632.37</v>
      </c>
      <c r="G365" s="17">
        <v>4730.16</v>
      </c>
      <c r="H365" s="16">
        <v>1421414.05</v>
      </c>
      <c r="I365" s="17">
        <f t="shared" si="10"/>
        <v>-58948.480000000069</v>
      </c>
      <c r="J365" s="18">
        <v>200</v>
      </c>
      <c r="K365" s="18">
        <v>1</v>
      </c>
      <c r="L365" s="18">
        <v>185</v>
      </c>
      <c r="M365" s="19">
        <f t="shared" si="11"/>
        <v>-16</v>
      </c>
    </row>
    <row r="366" spans="1:13" x14ac:dyDescent="0.25">
      <c r="A366" s="13" t="s">
        <v>331</v>
      </c>
      <c r="B366" s="13" t="s">
        <v>332</v>
      </c>
      <c r="C366" s="13" t="s">
        <v>22</v>
      </c>
      <c r="D366" s="14">
        <v>92102339</v>
      </c>
      <c r="E366" s="15">
        <v>42977</v>
      </c>
      <c r="F366" s="16">
        <v>1398543.35</v>
      </c>
      <c r="G366" s="17">
        <v>39474.120000000003</v>
      </c>
      <c r="H366" s="16">
        <v>1418711.79</v>
      </c>
      <c r="I366" s="17">
        <f t="shared" si="10"/>
        <v>-19305.680000000058</v>
      </c>
      <c r="J366" s="18">
        <v>199</v>
      </c>
      <c r="K366" s="18">
        <v>0</v>
      </c>
      <c r="L366" s="18">
        <v>199</v>
      </c>
      <c r="M366" s="19">
        <f t="shared" si="11"/>
        <v>0</v>
      </c>
    </row>
    <row r="367" spans="1:13" x14ac:dyDescent="0.25">
      <c r="A367" s="13" t="s">
        <v>331</v>
      </c>
      <c r="B367" s="13" t="s">
        <v>332</v>
      </c>
      <c r="C367" s="13" t="s">
        <v>335</v>
      </c>
      <c r="D367" s="14">
        <v>209401059</v>
      </c>
      <c r="E367" s="15">
        <v>42968</v>
      </c>
      <c r="F367" s="16">
        <v>1601730.75</v>
      </c>
      <c r="G367" s="20">
        <v>0</v>
      </c>
      <c r="H367" s="16">
        <v>1472278.52</v>
      </c>
      <c r="I367" s="17">
        <f t="shared" si="10"/>
        <v>-129452.22999999998</v>
      </c>
      <c r="J367" s="18">
        <v>120</v>
      </c>
      <c r="K367" s="18">
        <v>0</v>
      </c>
      <c r="L367" s="18">
        <v>42</v>
      </c>
      <c r="M367" s="19">
        <f t="shared" si="11"/>
        <v>-78</v>
      </c>
    </row>
    <row r="368" spans="1:13" x14ac:dyDescent="0.25">
      <c r="A368" s="13" t="s">
        <v>331</v>
      </c>
      <c r="B368" s="13" t="s">
        <v>336</v>
      </c>
      <c r="C368" s="13" t="s">
        <v>337</v>
      </c>
      <c r="D368" s="14">
        <v>43304029</v>
      </c>
      <c r="E368" s="15">
        <v>42965</v>
      </c>
      <c r="F368" s="16">
        <v>266493.53999999998</v>
      </c>
      <c r="G368" s="17">
        <v>2192.8000000000002</v>
      </c>
      <c r="H368" s="16">
        <v>272874.82</v>
      </c>
      <c r="I368" s="17">
        <f t="shared" si="10"/>
        <v>4188.4800000000278</v>
      </c>
      <c r="J368" s="18">
        <v>103</v>
      </c>
      <c r="K368" s="18">
        <v>0</v>
      </c>
      <c r="L368" s="18">
        <v>10</v>
      </c>
      <c r="M368" s="19">
        <f t="shared" si="11"/>
        <v>-93</v>
      </c>
    </row>
    <row r="369" spans="1:13" x14ac:dyDescent="0.25">
      <c r="A369" s="13" t="s">
        <v>338</v>
      </c>
      <c r="B369" s="13" t="s">
        <v>339</v>
      </c>
      <c r="C369" s="13" t="s">
        <v>37</v>
      </c>
      <c r="D369" s="14">
        <v>6902028</v>
      </c>
      <c r="E369" s="15">
        <v>42824</v>
      </c>
      <c r="F369" s="16">
        <v>15257441.66</v>
      </c>
      <c r="G369" s="17">
        <v>152539.07999999999</v>
      </c>
      <c r="H369" s="16">
        <v>15984044</v>
      </c>
      <c r="I369" s="17">
        <f t="shared" si="10"/>
        <v>574063.25999999989</v>
      </c>
      <c r="J369" s="18">
        <v>111</v>
      </c>
      <c r="K369" s="18">
        <v>26</v>
      </c>
      <c r="L369" s="18">
        <v>164</v>
      </c>
      <c r="M369" s="19">
        <f t="shared" si="11"/>
        <v>27</v>
      </c>
    </row>
    <row r="370" spans="1:13" x14ac:dyDescent="0.25">
      <c r="A370" s="13" t="s">
        <v>338</v>
      </c>
      <c r="B370" s="13" t="s">
        <v>339</v>
      </c>
      <c r="C370" s="13" t="s">
        <v>340</v>
      </c>
      <c r="D370" s="14">
        <v>46304025</v>
      </c>
      <c r="E370" s="15">
        <v>42975</v>
      </c>
      <c r="F370" s="16">
        <v>8716678.75</v>
      </c>
      <c r="G370" s="17">
        <v>61064.01</v>
      </c>
      <c r="H370" s="16">
        <v>9669872.9900000002</v>
      </c>
      <c r="I370" s="17">
        <f t="shared" si="10"/>
        <v>892130.23000000021</v>
      </c>
      <c r="J370" s="18">
        <v>71</v>
      </c>
      <c r="K370" s="18">
        <v>0</v>
      </c>
      <c r="L370" s="18">
        <v>128</v>
      </c>
      <c r="M370" s="19">
        <f t="shared" si="11"/>
        <v>57</v>
      </c>
    </row>
    <row r="371" spans="1:13" x14ac:dyDescent="0.25">
      <c r="A371" s="13" t="s">
        <v>338</v>
      </c>
      <c r="B371" s="13" t="s">
        <v>341</v>
      </c>
      <c r="C371" s="13" t="s">
        <v>39</v>
      </c>
      <c r="D371" s="14">
        <v>3507044</v>
      </c>
      <c r="E371" s="15">
        <v>42887</v>
      </c>
      <c r="F371" s="16">
        <v>1487816.87</v>
      </c>
      <c r="G371" s="17">
        <v>38284.78</v>
      </c>
      <c r="H371" s="16">
        <v>1619323.39</v>
      </c>
      <c r="I371" s="17">
        <f t="shared" si="10"/>
        <v>93221.739999999787</v>
      </c>
      <c r="J371" s="18">
        <v>80</v>
      </c>
      <c r="K371" s="18">
        <v>35</v>
      </c>
      <c r="L371" s="18">
        <v>133</v>
      </c>
      <c r="M371" s="19">
        <f t="shared" si="11"/>
        <v>18</v>
      </c>
    </row>
    <row r="372" spans="1:13" x14ac:dyDescent="0.25">
      <c r="A372" s="13" t="s">
        <v>338</v>
      </c>
      <c r="B372" s="13" t="s">
        <v>342</v>
      </c>
      <c r="C372" s="13" t="s">
        <v>340</v>
      </c>
      <c r="D372" s="14">
        <v>40502024</v>
      </c>
      <c r="E372" s="15">
        <v>42947</v>
      </c>
      <c r="F372" s="16">
        <v>22606153.690000001</v>
      </c>
      <c r="G372" s="17">
        <v>1082346.97</v>
      </c>
      <c r="H372" s="16">
        <v>24092892.390000001</v>
      </c>
      <c r="I372" s="17">
        <f t="shared" si="10"/>
        <v>404391.72999999928</v>
      </c>
      <c r="J372" s="18">
        <v>535</v>
      </c>
      <c r="K372" s="18">
        <v>51</v>
      </c>
      <c r="L372" s="18">
        <v>695</v>
      </c>
      <c r="M372" s="19">
        <f t="shared" si="11"/>
        <v>109</v>
      </c>
    </row>
    <row r="373" spans="1:13" x14ac:dyDescent="0.25">
      <c r="A373" s="13" t="s">
        <v>338</v>
      </c>
      <c r="B373" s="13" t="s">
        <v>343</v>
      </c>
      <c r="C373" s="13" t="s">
        <v>49</v>
      </c>
      <c r="D373" s="14">
        <v>7706090</v>
      </c>
      <c r="E373" s="15">
        <v>42913</v>
      </c>
      <c r="F373" s="16">
        <v>6072493.75</v>
      </c>
      <c r="G373" s="17">
        <v>89135</v>
      </c>
      <c r="H373" s="16">
        <v>6108507.4800000004</v>
      </c>
      <c r="I373" s="17">
        <f t="shared" si="10"/>
        <v>-53121.269999999553</v>
      </c>
      <c r="J373" s="18">
        <v>154</v>
      </c>
      <c r="K373" s="18">
        <v>0</v>
      </c>
      <c r="L373" s="18">
        <v>216</v>
      </c>
      <c r="M373" s="19">
        <f t="shared" si="11"/>
        <v>62</v>
      </c>
    </row>
    <row r="374" spans="1:13" x14ac:dyDescent="0.25">
      <c r="A374" s="13" t="s">
        <v>338</v>
      </c>
      <c r="B374" s="13" t="s">
        <v>343</v>
      </c>
      <c r="C374" s="13" t="s">
        <v>49</v>
      </c>
      <c r="D374" s="14">
        <v>7706094</v>
      </c>
      <c r="E374" s="15">
        <v>42858</v>
      </c>
      <c r="F374" s="16">
        <v>8069634.0999999996</v>
      </c>
      <c r="G374" s="17">
        <v>160958.56</v>
      </c>
      <c r="H374" s="16">
        <v>7883537.7699999996</v>
      </c>
      <c r="I374" s="17">
        <f t="shared" si="10"/>
        <v>-347054.89000000007</v>
      </c>
      <c r="J374" s="18">
        <v>127</v>
      </c>
      <c r="K374" s="18">
        <v>0</v>
      </c>
      <c r="L374" s="18">
        <v>163</v>
      </c>
      <c r="M374" s="19">
        <f t="shared" si="11"/>
        <v>36</v>
      </c>
    </row>
    <row r="375" spans="1:13" x14ac:dyDescent="0.25">
      <c r="A375" s="13" t="s">
        <v>338</v>
      </c>
      <c r="B375" s="13" t="s">
        <v>343</v>
      </c>
      <c r="C375" s="13" t="s">
        <v>22</v>
      </c>
      <c r="D375" s="14">
        <v>90700161</v>
      </c>
      <c r="E375" s="15">
        <v>42887</v>
      </c>
      <c r="F375" s="16">
        <v>1275751</v>
      </c>
      <c r="G375" s="17">
        <v>0</v>
      </c>
      <c r="H375" s="16">
        <v>1239573.5</v>
      </c>
      <c r="I375" s="17">
        <f t="shared" si="10"/>
        <v>-36177.5</v>
      </c>
      <c r="J375" s="18">
        <v>174</v>
      </c>
      <c r="K375" s="18">
        <v>0</v>
      </c>
      <c r="L375" s="18">
        <v>239</v>
      </c>
      <c r="M375" s="19">
        <f t="shared" si="11"/>
        <v>65</v>
      </c>
    </row>
    <row r="376" spans="1:13" x14ac:dyDescent="0.25">
      <c r="A376" s="13" t="s">
        <v>338</v>
      </c>
      <c r="B376" s="13" t="s">
        <v>343</v>
      </c>
      <c r="C376" s="13" t="s">
        <v>22</v>
      </c>
      <c r="D376" s="14">
        <v>90700166</v>
      </c>
      <c r="E376" s="15">
        <v>42887</v>
      </c>
      <c r="F376" s="16">
        <v>506110.53</v>
      </c>
      <c r="G376" s="20">
        <v>85378.86</v>
      </c>
      <c r="H376" s="16">
        <v>591489.39</v>
      </c>
      <c r="I376" s="17">
        <f t="shared" si="10"/>
        <v>0</v>
      </c>
      <c r="J376" s="18">
        <v>49</v>
      </c>
      <c r="K376" s="18">
        <v>10</v>
      </c>
      <c r="L376" s="18">
        <v>29</v>
      </c>
      <c r="M376" s="19">
        <f t="shared" si="11"/>
        <v>-30</v>
      </c>
    </row>
    <row r="377" spans="1:13" x14ac:dyDescent="0.25">
      <c r="A377" s="13" t="s">
        <v>338</v>
      </c>
      <c r="B377" s="13" t="s">
        <v>343</v>
      </c>
      <c r="C377" s="13" t="s">
        <v>22</v>
      </c>
      <c r="D377" s="14">
        <v>90700168</v>
      </c>
      <c r="E377" s="15">
        <v>42824</v>
      </c>
      <c r="F377" s="16">
        <v>646028.77</v>
      </c>
      <c r="G377" s="17">
        <v>55075.59</v>
      </c>
      <c r="H377" s="16">
        <v>660070.07999999996</v>
      </c>
      <c r="I377" s="17">
        <f t="shared" si="10"/>
        <v>-41034.280000000057</v>
      </c>
      <c r="J377" s="18">
        <v>113</v>
      </c>
      <c r="K377" s="18">
        <v>0</v>
      </c>
      <c r="L377" s="18">
        <v>82</v>
      </c>
      <c r="M377" s="19">
        <f t="shared" si="11"/>
        <v>-31</v>
      </c>
    </row>
    <row r="378" spans="1:13" x14ac:dyDescent="0.25">
      <c r="A378" s="13" t="s">
        <v>344</v>
      </c>
      <c r="B378" s="13" t="s">
        <v>345</v>
      </c>
      <c r="C378" s="13" t="s">
        <v>346</v>
      </c>
      <c r="D378" s="14">
        <v>100903014</v>
      </c>
      <c r="E378" s="15">
        <v>42844</v>
      </c>
      <c r="F378" s="16">
        <v>364903.93</v>
      </c>
      <c r="G378" s="17">
        <v>11677.58</v>
      </c>
      <c r="H378" s="16">
        <v>389062.13</v>
      </c>
      <c r="I378" s="17">
        <f t="shared" si="10"/>
        <v>12480.620000000012</v>
      </c>
      <c r="J378" s="18">
        <v>64</v>
      </c>
      <c r="K378" s="18">
        <v>1</v>
      </c>
      <c r="L378" s="18">
        <v>62</v>
      </c>
      <c r="M378" s="19">
        <f t="shared" si="11"/>
        <v>-3</v>
      </c>
    </row>
    <row r="379" spans="1:13" x14ac:dyDescent="0.25">
      <c r="A379" s="13" t="s">
        <v>344</v>
      </c>
      <c r="B379" s="13" t="s">
        <v>347</v>
      </c>
      <c r="C379" s="13" t="s">
        <v>348</v>
      </c>
      <c r="D379" s="14">
        <v>173001040</v>
      </c>
      <c r="E379" s="15">
        <v>42964</v>
      </c>
      <c r="F379" s="16">
        <v>496196.56</v>
      </c>
      <c r="G379" s="20">
        <v>0</v>
      </c>
      <c r="H379" s="16">
        <v>476175.54</v>
      </c>
      <c r="I379" s="17">
        <f t="shared" si="10"/>
        <v>-20021.020000000019</v>
      </c>
      <c r="J379" s="18">
        <v>60</v>
      </c>
      <c r="K379" s="18">
        <v>0</v>
      </c>
      <c r="L379" s="18">
        <v>60</v>
      </c>
      <c r="M379" s="19">
        <f t="shared" si="11"/>
        <v>0</v>
      </c>
    </row>
    <row r="380" spans="1:13" x14ac:dyDescent="0.25">
      <c r="A380" s="13" t="s">
        <v>344</v>
      </c>
      <c r="B380" s="13" t="s">
        <v>349</v>
      </c>
      <c r="C380" s="13" t="s">
        <v>111</v>
      </c>
      <c r="D380" s="14">
        <v>2502201</v>
      </c>
      <c r="E380" s="15">
        <v>42947</v>
      </c>
      <c r="F380" s="16">
        <v>2712741.64</v>
      </c>
      <c r="G380" s="20">
        <v>-154810.51999999999</v>
      </c>
      <c r="H380" s="16">
        <v>2593200.5299999998</v>
      </c>
      <c r="I380" s="17">
        <f t="shared" si="10"/>
        <v>35269.409999999654</v>
      </c>
      <c r="J380" s="18">
        <v>234</v>
      </c>
      <c r="K380" s="18">
        <v>0</v>
      </c>
      <c r="L380" s="18">
        <v>232</v>
      </c>
      <c r="M380" s="19">
        <f t="shared" si="11"/>
        <v>-2</v>
      </c>
    </row>
    <row r="381" spans="1:13" x14ac:dyDescent="0.25">
      <c r="A381" s="13" t="s">
        <v>344</v>
      </c>
      <c r="B381" s="13" t="s">
        <v>350</v>
      </c>
      <c r="C381" s="13" t="s">
        <v>351</v>
      </c>
      <c r="D381" s="14">
        <v>21502048</v>
      </c>
      <c r="E381" s="15">
        <v>42978</v>
      </c>
      <c r="F381" s="16">
        <v>11041649.539999999</v>
      </c>
      <c r="G381" s="17">
        <v>-704367.77</v>
      </c>
      <c r="H381" s="16">
        <v>10129728.789999999</v>
      </c>
      <c r="I381" s="17">
        <f t="shared" si="10"/>
        <v>-207552.97999999998</v>
      </c>
      <c r="J381" s="18">
        <v>361</v>
      </c>
      <c r="K381" s="18">
        <v>-24</v>
      </c>
      <c r="L381" s="18">
        <v>366</v>
      </c>
      <c r="M381" s="19">
        <f t="shared" si="11"/>
        <v>29</v>
      </c>
    </row>
    <row r="382" spans="1:13" x14ac:dyDescent="0.25">
      <c r="A382" s="13" t="s">
        <v>344</v>
      </c>
      <c r="B382" s="13" t="s">
        <v>350</v>
      </c>
      <c r="C382" s="13" t="s">
        <v>352</v>
      </c>
      <c r="D382" s="14">
        <v>21507025</v>
      </c>
      <c r="E382" s="15">
        <v>42961</v>
      </c>
      <c r="F382" s="16">
        <v>2086418.25</v>
      </c>
      <c r="G382" s="17">
        <v>4162.25</v>
      </c>
      <c r="H382" s="16">
        <v>2151051.5</v>
      </c>
      <c r="I382" s="17">
        <f t="shared" si="10"/>
        <v>60471</v>
      </c>
      <c r="J382" s="18">
        <v>169</v>
      </c>
      <c r="K382" s="18">
        <v>0</v>
      </c>
      <c r="L382" s="18">
        <v>161</v>
      </c>
      <c r="M382" s="19">
        <f t="shared" si="11"/>
        <v>-8</v>
      </c>
    </row>
    <row r="383" spans="1:13" x14ac:dyDescent="0.25">
      <c r="A383" s="13" t="s">
        <v>344</v>
      </c>
      <c r="B383" s="13" t="s">
        <v>350</v>
      </c>
      <c r="C383" s="13" t="s">
        <v>69</v>
      </c>
      <c r="D383" s="14">
        <v>25303068</v>
      </c>
      <c r="E383" s="15">
        <v>42961</v>
      </c>
      <c r="F383" s="16">
        <v>3132254.38</v>
      </c>
      <c r="G383" s="17">
        <v>970313.54</v>
      </c>
      <c r="H383" s="16">
        <v>3923322.52</v>
      </c>
      <c r="I383" s="17">
        <f t="shared" si="10"/>
        <v>-179245.39999999991</v>
      </c>
      <c r="J383" s="18">
        <v>138</v>
      </c>
      <c r="K383" s="18">
        <v>333</v>
      </c>
      <c r="L383" s="18">
        <v>626</v>
      </c>
      <c r="M383" s="19">
        <f t="shared" si="11"/>
        <v>155</v>
      </c>
    </row>
    <row r="384" spans="1:13" x14ac:dyDescent="0.25">
      <c r="A384" s="13" t="s">
        <v>344</v>
      </c>
      <c r="B384" s="13" t="s">
        <v>353</v>
      </c>
      <c r="C384" s="13" t="s">
        <v>354</v>
      </c>
      <c r="D384" s="14">
        <v>150001023</v>
      </c>
      <c r="E384" s="15">
        <v>42844</v>
      </c>
      <c r="F384" s="16">
        <v>8831027.8800000008</v>
      </c>
      <c r="G384" s="17">
        <v>232883.38</v>
      </c>
      <c r="H384" s="16">
        <v>9336983.0099999998</v>
      </c>
      <c r="I384" s="17">
        <f t="shared" si="10"/>
        <v>273071.74999999895</v>
      </c>
      <c r="J384" s="18">
        <v>338</v>
      </c>
      <c r="K384" s="18">
        <v>6</v>
      </c>
      <c r="L384" s="18">
        <v>338</v>
      </c>
      <c r="M384" s="19">
        <f t="shared" si="11"/>
        <v>-6</v>
      </c>
    </row>
    <row r="385" spans="1:13" x14ac:dyDescent="0.25">
      <c r="A385" s="13" t="s">
        <v>344</v>
      </c>
      <c r="B385" s="13" t="s">
        <v>355</v>
      </c>
      <c r="C385" s="13" t="s">
        <v>356</v>
      </c>
      <c r="D385" s="14">
        <v>2510073</v>
      </c>
      <c r="E385" s="15">
        <v>42844</v>
      </c>
      <c r="F385" s="16">
        <v>4136146.75</v>
      </c>
      <c r="G385" s="17">
        <v>590719.43999999994</v>
      </c>
      <c r="H385" s="16">
        <v>4906260.13</v>
      </c>
      <c r="I385" s="17">
        <f t="shared" si="10"/>
        <v>179393.93999999994</v>
      </c>
      <c r="J385" s="18">
        <v>203</v>
      </c>
      <c r="K385" s="18">
        <v>0</v>
      </c>
      <c r="L385" s="18">
        <v>202</v>
      </c>
      <c r="M385" s="19">
        <f t="shared" si="11"/>
        <v>-1</v>
      </c>
    </row>
    <row r="386" spans="1:13" x14ac:dyDescent="0.25">
      <c r="A386" s="13" t="s">
        <v>344</v>
      </c>
      <c r="B386" s="13" t="s">
        <v>357</v>
      </c>
      <c r="C386" s="13" t="s">
        <v>111</v>
      </c>
      <c r="D386" s="14">
        <v>7206073</v>
      </c>
      <c r="E386" s="15">
        <v>42808</v>
      </c>
      <c r="F386" s="16">
        <v>6910844.46</v>
      </c>
      <c r="G386" s="17">
        <v>105254.69</v>
      </c>
      <c r="H386" s="16">
        <v>7136271.5899999999</v>
      </c>
      <c r="I386" s="17">
        <f t="shared" si="10"/>
        <v>120172.43999999989</v>
      </c>
      <c r="J386" s="18">
        <v>53</v>
      </c>
      <c r="K386" s="18">
        <v>11</v>
      </c>
      <c r="L386" s="18">
        <v>61</v>
      </c>
      <c r="M386" s="19">
        <f t="shared" si="11"/>
        <v>-3</v>
      </c>
    </row>
    <row r="387" spans="1:13" x14ac:dyDescent="0.25">
      <c r="A387" s="13" t="s">
        <v>344</v>
      </c>
      <c r="B387" s="13" t="s">
        <v>357</v>
      </c>
      <c r="C387" s="13" t="s">
        <v>352</v>
      </c>
      <c r="D387" s="14">
        <v>21506038</v>
      </c>
      <c r="E387" s="15">
        <v>42874</v>
      </c>
      <c r="F387" s="16">
        <v>1279971.5</v>
      </c>
      <c r="G387" s="17">
        <v>46781.58</v>
      </c>
      <c r="H387" s="16">
        <v>1324698.0900000001</v>
      </c>
      <c r="I387" s="17">
        <f t="shared" si="10"/>
        <v>-2054.9899999999179</v>
      </c>
      <c r="J387" s="18">
        <v>64</v>
      </c>
      <c r="K387" s="18">
        <v>2</v>
      </c>
      <c r="L387" s="18">
        <v>69</v>
      </c>
      <c r="M387" s="19">
        <f t="shared" si="11"/>
        <v>3</v>
      </c>
    </row>
    <row r="388" spans="1:13" x14ac:dyDescent="0.25">
      <c r="A388" s="13" t="s">
        <v>344</v>
      </c>
      <c r="B388" s="13" t="s">
        <v>358</v>
      </c>
      <c r="C388" s="13" t="s">
        <v>359</v>
      </c>
      <c r="D388" s="14">
        <v>29102034</v>
      </c>
      <c r="E388" s="15">
        <v>42808</v>
      </c>
      <c r="F388" s="16">
        <v>2985558.94</v>
      </c>
      <c r="G388" s="17">
        <v>135162.57</v>
      </c>
      <c r="H388" s="16">
        <v>3124721.5</v>
      </c>
      <c r="I388" s="17">
        <f t="shared" ref="I388:I451" si="12">H388-F388-G388</f>
        <v>3999.9900000000489</v>
      </c>
      <c r="J388" s="18">
        <v>239</v>
      </c>
      <c r="K388" s="18">
        <v>5</v>
      </c>
      <c r="L388" s="18">
        <v>235</v>
      </c>
      <c r="M388" s="19">
        <f t="shared" ref="M388:M451" si="13">L388-J388-K388</f>
        <v>-9</v>
      </c>
    </row>
    <row r="389" spans="1:13" x14ac:dyDescent="0.25">
      <c r="A389" s="13" t="s">
        <v>344</v>
      </c>
      <c r="B389" s="13" t="s">
        <v>360</v>
      </c>
      <c r="C389" s="13" t="s">
        <v>166</v>
      </c>
      <c r="D389" s="14">
        <v>48303033</v>
      </c>
      <c r="E389" s="15">
        <v>42852</v>
      </c>
      <c r="F389" s="16">
        <v>11949680.48</v>
      </c>
      <c r="G389" s="17">
        <v>-84399.07</v>
      </c>
      <c r="H389" s="16">
        <v>11905878.039999999</v>
      </c>
      <c r="I389" s="17">
        <f t="shared" si="12"/>
        <v>40596.629999998666</v>
      </c>
      <c r="J389" s="18">
        <v>151</v>
      </c>
      <c r="K389" s="18">
        <v>19</v>
      </c>
      <c r="L389" s="18">
        <v>179</v>
      </c>
      <c r="M389" s="19">
        <f t="shared" si="13"/>
        <v>9</v>
      </c>
    </row>
    <row r="390" spans="1:13" x14ac:dyDescent="0.25">
      <c r="A390" s="13" t="s">
        <v>344</v>
      </c>
      <c r="B390" s="13" t="s">
        <v>360</v>
      </c>
      <c r="C390" s="13" t="s">
        <v>22</v>
      </c>
      <c r="D390" s="14">
        <v>91551011</v>
      </c>
      <c r="E390" s="15">
        <v>42823</v>
      </c>
      <c r="F390" s="16">
        <v>454942.12</v>
      </c>
      <c r="G390" s="17">
        <v>21049.64</v>
      </c>
      <c r="H390" s="16">
        <v>415297.23</v>
      </c>
      <c r="I390" s="17">
        <f t="shared" si="12"/>
        <v>-60694.530000000013</v>
      </c>
      <c r="J390" s="18">
        <v>77</v>
      </c>
      <c r="K390" s="18">
        <v>0</v>
      </c>
      <c r="L390" s="18">
        <v>142</v>
      </c>
      <c r="M390" s="19">
        <f t="shared" si="13"/>
        <v>65</v>
      </c>
    </row>
    <row r="391" spans="1:13" x14ac:dyDescent="0.25">
      <c r="A391" s="13" t="s">
        <v>132</v>
      </c>
      <c r="B391" s="13" t="s">
        <v>361</v>
      </c>
      <c r="C391" s="13" t="s">
        <v>152</v>
      </c>
      <c r="D391" s="14">
        <v>12204037</v>
      </c>
      <c r="E391" s="15">
        <v>42844</v>
      </c>
      <c r="F391" s="16">
        <v>10343177.550000001</v>
      </c>
      <c r="G391" s="20">
        <v>-603947.88</v>
      </c>
      <c r="H391" s="16">
        <v>9408896.2200000007</v>
      </c>
      <c r="I391" s="17">
        <f t="shared" si="12"/>
        <v>-330333.45000000007</v>
      </c>
      <c r="J391" s="18">
        <v>95</v>
      </c>
      <c r="K391" s="18">
        <v>3</v>
      </c>
      <c r="L391" s="18">
        <v>115</v>
      </c>
      <c r="M391" s="19">
        <f t="shared" si="13"/>
        <v>17</v>
      </c>
    </row>
    <row r="392" spans="1:13" x14ac:dyDescent="0.25">
      <c r="A392" s="13" t="s">
        <v>132</v>
      </c>
      <c r="B392" s="13" t="s">
        <v>361</v>
      </c>
      <c r="C392" s="13" t="s">
        <v>66</v>
      </c>
      <c r="D392" s="14">
        <v>91008040</v>
      </c>
      <c r="E392" s="15">
        <v>42972</v>
      </c>
      <c r="F392" s="16">
        <v>817412.15</v>
      </c>
      <c r="G392" s="20">
        <v>65774.740000000005</v>
      </c>
      <c r="H392" s="16">
        <v>841950.42</v>
      </c>
      <c r="I392" s="17">
        <f t="shared" si="12"/>
        <v>-41236.469999999987</v>
      </c>
      <c r="J392" s="18">
        <v>177</v>
      </c>
      <c r="K392" s="18">
        <v>0</v>
      </c>
      <c r="L392" s="18">
        <v>177</v>
      </c>
      <c r="M392" s="19">
        <f t="shared" si="13"/>
        <v>0</v>
      </c>
    </row>
    <row r="393" spans="1:13" x14ac:dyDescent="0.25">
      <c r="A393" s="13" t="s">
        <v>132</v>
      </c>
      <c r="B393" s="13" t="s">
        <v>361</v>
      </c>
      <c r="C393" s="13" t="s">
        <v>41</v>
      </c>
      <c r="D393" s="14">
        <v>91008063</v>
      </c>
      <c r="E393" s="15">
        <v>42898</v>
      </c>
      <c r="F393" s="16">
        <v>446429.76</v>
      </c>
      <c r="G393" s="17">
        <v>-31083.200000000001</v>
      </c>
      <c r="H393" s="16">
        <v>410550.23</v>
      </c>
      <c r="I393" s="17">
        <f t="shared" si="12"/>
        <v>-4796.3300000000272</v>
      </c>
      <c r="J393" s="18">
        <v>62</v>
      </c>
      <c r="K393" s="18">
        <v>10</v>
      </c>
      <c r="L393" s="18">
        <v>80</v>
      </c>
      <c r="M393" s="19">
        <f t="shared" si="13"/>
        <v>8</v>
      </c>
    </row>
    <row r="394" spans="1:13" x14ac:dyDescent="0.25">
      <c r="A394" s="13" t="s">
        <v>132</v>
      </c>
      <c r="B394" s="13" t="s">
        <v>362</v>
      </c>
      <c r="C394" s="13" t="s">
        <v>133</v>
      </c>
      <c r="D394" s="14">
        <v>19901081</v>
      </c>
      <c r="E394" s="15">
        <v>42940</v>
      </c>
      <c r="F394" s="16">
        <v>11063277.59</v>
      </c>
      <c r="G394" s="20">
        <v>-645418.19999999995</v>
      </c>
      <c r="H394" s="16">
        <v>10267769.16</v>
      </c>
      <c r="I394" s="17">
        <f t="shared" si="12"/>
        <v>-150090.22999999975</v>
      </c>
      <c r="J394" s="18">
        <v>180</v>
      </c>
      <c r="K394" s="18">
        <v>0</v>
      </c>
      <c r="L394" s="18">
        <v>169</v>
      </c>
      <c r="M394" s="19">
        <f t="shared" si="13"/>
        <v>-11</v>
      </c>
    </row>
    <row r="395" spans="1:13" x14ac:dyDescent="0.25">
      <c r="A395" s="13" t="s">
        <v>132</v>
      </c>
      <c r="B395" s="13" t="s">
        <v>362</v>
      </c>
      <c r="C395" s="13" t="s">
        <v>363</v>
      </c>
      <c r="D395" s="14">
        <v>63401011</v>
      </c>
      <c r="E395" s="15">
        <v>42943</v>
      </c>
      <c r="F395" s="16">
        <v>7730087.2699999996</v>
      </c>
      <c r="G395" s="20">
        <v>27081.86</v>
      </c>
      <c r="H395" s="16">
        <v>7514948.2400000002</v>
      </c>
      <c r="I395" s="17">
        <f t="shared" si="12"/>
        <v>-242220.88999999932</v>
      </c>
      <c r="J395" s="18">
        <v>138</v>
      </c>
      <c r="K395" s="18">
        <v>1</v>
      </c>
      <c r="L395" s="18">
        <v>191</v>
      </c>
      <c r="M395" s="19">
        <f t="shared" si="13"/>
        <v>52</v>
      </c>
    </row>
    <row r="396" spans="1:13" x14ac:dyDescent="0.25">
      <c r="A396" s="13" t="s">
        <v>132</v>
      </c>
      <c r="B396" s="13" t="s">
        <v>362</v>
      </c>
      <c r="C396" s="13" t="s">
        <v>66</v>
      </c>
      <c r="D396" s="14">
        <v>91036127</v>
      </c>
      <c r="E396" s="15">
        <v>42879</v>
      </c>
      <c r="F396" s="16">
        <v>699993.9</v>
      </c>
      <c r="G396" s="17">
        <v>-20963.75</v>
      </c>
      <c r="H396" s="16">
        <v>679786.93</v>
      </c>
      <c r="I396" s="17">
        <f t="shared" si="12"/>
        <v>756.78000000002794</v>
      </c>
      <c r="J396" s="18">
        <v>105</v>
      </c>
      <c r="K396" s="18">
        <v>0</v>
      </c>
      <c r="L396" s="18">
        <v>99</v>
      </c>
      <c r="M396" s="19">
        <f t="shared" si="13"/>
        <v>-6</v>
      </c>
    </row>
    <row r="397" spans="1:13" x14ac:dyDescent="0.25">
      <c r="A397" s="13" t="s">
        <v>132</v>
      </c>
      <c r="B397" s="13" t="s">
        <v>364</v>
      </c>
      <c r="C397" s="13" t="s">
        <v>365</v>
      </c>
      <c r="D397" s="14">
        <v>64007005</v>
      </c>
      <c r="E397" s="15">
        <v>42972</v>
      </c>
      <c r="F397" s="16">
        <v>4436875.01</v>
      </c>
      <c r="G397" s="20">
        <v>-228721.49</v>
      </c>
      <c r="H397" s="16">
        <v>4139418.57</v>
      </c>
      <c r="I397" s="17">
        <f t="shared" si="12"/>
        <v>-68734.949999999953</v>
      </c>
      <c r="J397" s="18">
        <v>284</v>
      </c>
      <c r="K397" s="18">
        <v>9</v>
      </c>
      <c r="L397" s="18">
        <v>290</v>
      </c>
      <c r="M397" s="19">
        <f t="shared" si="13"/>
        <v>-3</v>
      </c>
    </row>
    <row r="398" spans="1:13" x14ac:dyDescent="0.25">
      <c r="A398" s="13" t="s">
        <v>132</v>
      </c>
      <c r="B398" s="13" t="s">
        <v>364</v>
      </c>
      <c r="C398" s="13" t="s">
        <v>366</v>
      </c>
      <c r="D398" s="14">
        <v>215801013</v>
      </c>
      <c r="E398" s="15">
        <v>42899</v>
      </c>
      <c r="F398" s="16">
        <v>12884788.32</v>
      </c>
      <c r="G398" s="17">
        <v>273108.28999999998</v>
      </c>
      <c r="H398" s="16">
        <v>13233863.859999999</v>
      </c>
      <c r="I398" s="17">
        <f t="shared" si="12"/>
        <v>75967.249999999127</v>
      </c>
      <c r="J398" s="18">
        <v>360</v>
      </c>
      <c r="K398" s="18">
        <v>22</v>
      </c>
      <c r="L398" s="18">
        <v>379</v>
      </c>
      <c r="M398" s="19">
        <f t="shared" si="13"/>
        <v>-3</v>
      </c>
    </row>
    <row r="399" spans="1:13" x14ac:dyDescent="0.25">
      <c r="A399" s="13" t="s">
        <v>132</v>
      </c>
      <c r="B399" s="13" t="s">
        <v>367</v>
      </c>
      <c r="C399" s="13" t="s">
        <v>368</v>
      </c>
      <c r="D399" s="14">
        <v>13803142</v>
      </c>
      <c r="E399" s="15">
        <v>42880</v>
      </c>
      <c r="F399" s="16">
        <v>4277728.08</v>
      </c>
      <c r="G399" s="17">
        <v>-63025.34</v>
      </c>
      <c r="H399" s="16">
        <v>4115477.21</v>
      </c>
      <c r="I399" s="17">
        <f t="shared" si="12"/>
        <v>-99225.530000000115</v>
      </c>
      <c r="J399" s="18">
        <v>45</v>
      </c>
      <c r="K399" s="18">
        <v>0</v>
      </c>
      <c r="L399" s="18">
        <v>77</v>
      </c>
      <c r="M399" s="19">
        <f t="shared" si="13"/>
        <v>32</v>
      </c>
    </row>
    <row r="400" spans="1:13" x14ac:dyDescent="0.25">
      <c r="A400" s="13" t="s">
        <v>132</v>
      </c>
      <c r="B400" s="13" t="s">
        <v>367</v>
      </c>
      <c r="C400" s="13" t="s">
        <v>368</v>
      </c>
      <c r="D400" s="14">
        <v>13804045</v>
      </c>
      <c r="E400" s="15">
        <v>42818</v>
      </c>
      <c r="F400" s="16">
        <v>5667818.7800000003</v>
      </c>
      <c r="G400" s="17">
        <v>201422.72</v>
      </c>
      <c r="H400" s="16">
        <v>5971715.71</v>
      </c>
      <c r="I400" s="17">
        <f t="shared" si="12"/>
        <v>102474.2099999997</v>
      </c>
      <c r="J400" s="18">
        <v>110</v>
      </c>
      <c r="K400" s="18">
        <v>14</v>
      </c>
      <c r="L400" s="18">
        <v>76</v>
      </c>
      <c r="M400" s="19">
        <f t="shared" si="13"/>
        <v>-48</v>
      </c>
    </row>
    <row r="401" spans="1:13" x14ac:dyDescent="0.25">
      <c r="A401" s="13" t="s">
        <v>132</v>
      </c>
      <c r="B401" s="13" t="s">
        <v>367</v>
      </c>
      <c r="C401" s="13" t="s">
        <v>57</v>
      </c>
      <c r="D401" s="14">
        <v>20702027</v>
      </c>
      <c r="E401" s="15">
        <v>42880</v>
      </c>
      <c r="F401" s="16">
        <v>4691110.3899999997</v>
      </c>
      <c r="G401" s="17">
        <v>8884.2999999999993</v>
      </c>
      <c r="H401" s="16">
        <v>4985301.2</v>
      </c>
      <c r="I401" s="17">
        <f t="shared" si="12"/>
        <v>285306.51000000053</v>
      </c>
      <c r="J401" s="18">
        <v>57</v>
      </c>
      <c r="K401" s="18">
        <v>0</v>
      </c>
      <c r="L401" s="18">
        <v>100</v>
      </c>
      <c r="M401" s="19">
        <f t="shared" si="13"/>
        <v>43</v>
      </c>
    </row>
    <row r="402" spans="1:13" x14ac:dyDescent="0.25">
      <c r="A402" s="13" t="s">
        <v>132</v>
      </c>
      <c r="B402" s="13" t="s">
        <v>367</v>
      </c>
      <c r="C402" s="13" t="s">
        <v>22</v>
      </c>
      <c r="D402" s="14">
        <v>91042041</v>
      </c>
      <c r="E402" s="15">
        <v>42912</v>
      </c>
      <c r="F402" s="16">
        <v>145279</v>
      </c>
      <c r="G402" s="20">
        <v>1785.98</v>
      </c>
      <c r="H402" s="16">
        <v>145238.5</v>
      </c>
      <c r="I402" s="17">
        <f t="shared" si="12"/>
        <v>-1826.48</v>
      </c>
      <c r="J402" s="18">
        <v>38</v>
      </c>
      <c r="K402" s="18">
        <v>0</v>
      </c>
      <c r="L402" s="18">
        <v>36</v>
      </c>
      <c r="M402" s="19">
        <f t="shared" si="13"/>
        <v>-2</v>
      </c>
    </row>
    <row r="403" spans="1:13" x14ac:dyDescent="0.25">
      <c r="A403" s="13" t="s">
        <v>132</v>
      </c>
      <c r="B403" s="13" t="s">
        <v>369</v>
      </c>
      <c r="C403" s="13" t="s">
        <v>59</v>
      </c>
      <c r="D403" s="14">
        <v>16501101</v>
      </c>
      <c r="E403" s="15">
        <v>42900</v>
      </c>
      <c r="F403" s="16">
        <v>4372572.1500000004</v>
      </c>
      <c r="G403" s="17">
        <v>337080.19</v>
      </c>
      <c r="H403" s="16">
        <v>4790758.04</v>
      </c>
      <c r="I403" s="17">
        <f t="shared" si="12"/>
        <v>81105.699999999662</v>
      </c>
      <c r="J403" s="18">
        <v>55</v>
      </c>
      <c r="K403" s="18">
        <v>10</v>
      </c>
      <c r="L403" s="18">
        <v>108</v>
      </c>
      <c r="M403" s="19">
        <f t="shared" si="13"/>
        <v>43</v>
      </c>
    </row>
    <row r="404" spans="1:13" x14ac:dyDescent="0.25">
      <c r="A404" s="13" t="s">
        <v>132</v>
      </c>
      <c r="B404" s="13" t="s">
        <v>369</v>
      </c>
      <c r="C404" s="13" t="s">
        <v>370</v>
      </c>
      <c r="D404" s="14">
        <v>24506076</v>
      </c>
      <c r="E404" s="15">
        <v>42940</v>
      </c>
      <c r="F404" s="16">
        <v>3872443.98</v>
      </c>
      <c r="G404" s="17">
        <v>213559.86</v>
      </c>
      <c r="H404" s="16">
        <v>4276105.95</v>
      </c>
      <c r="I404" s="17">
        <f t="shared" si="12"/>
        <v>190102.11000000022</v>
      </c>
      <c r="J404" s="18">
        <v>125</v>
      </c>
      <c r="K404" s="18">
        <v>81</v>
      </c>
      <c r="L404" s="18">
        <v>206</v>
      </c>
      <c r="M404" s="19">
        <f t="shared" si="13"/>
        <v>0</v>
      </c>
    </row>
    <row r="405" spans="1:13" x14ac:dyDescent="0.25">
      <c r="A405" s="13" t="s">
        <v>132</v>
      </c>
      <c r="B405" s="13" t="s">
        <v>369</v>
      </c>
      <c r="C405" s="13" t="s">
        <v>22</v>
      </c>
      <c r="D405" s="14">
        <v>91000100</v>
      </c>
      <c r="E405" s="15">
        <v>42958</v>
      </c>
      <c r="F405" s="16">
        <v>209929.7</v>
      </c>
      <c r="G405" s="17">
        <v>-24957.23</v>
      </c>
      <c r="H405" s="16">
        <v>185174.99</v>
      </c>
      <c r="I405" s="17">
        <f t="shared" si="12"/>
        <v>202.51999999997861</v>
      </c>
      <c r="J405" s="18">
        <v>26</v>
      </c>
      <c r="K405" s="18">
        <v>0</v>
      </c>
      <c r="L405" s="18">
        <v>19</v>
      </c>
      <c r="M405" s="19">
        <f t="shared" si="13"/>
        <v>-7</v>
      </c>
    </row>
    <row r="406" spans="1:13" x14ac:dyDescent="0.25">
      <c r="A406" s="13" t="s">
        <v>132</v>
      </c>
      <c r="B406" s="13" t="s">
        <v>369</v>
      </c>
      <c r="C406" s="13" t="s">
        <v>66</v>
      </c>
      <c r="D406" s="14">
        <v>91016131</v>
      </c>
      <c r="E406" s="15">
        <v>42936</v>
      </c>
      <c r="F406" s="16">
        <v>947499.8</v>
      </c>
      <c r="G406" s="17">
        <v>1200</v>
      </c>
      <c r="H406" s="16">
        <v>969565.11</v>
      </c>
      <c r="I406" s="17">
        <f t="shared" si="12"/>
        <v>20865.309999999939</v>
      </c>
      <c r="J406" s="18">
        <v>183</v>
      </c>
      <c r="K406" s="18">
        <v>0</v>
      </c>
      <c r="L406" s="18">
        <v>177</v>
      </c>
      <c r="M406" s="19">
        <f t="shared" si="13"/>
        <v>-6</v>
      </c>
    </row>
    <row r="407" spans="1:13" x14ac:dyDescent="0.25">
      <c r="A407" s="13" t="s">
        <v>132</v>
      </c>
      <c r="B407" s="13" t="s">
        <v>371</v>
      </c>
      <c r="C407" s="13" t="s">
        <v>372</v>
      </c>
      <c r="D407" s="14">
        <v>44301028</v>
      </c>
      <c r="E407" s="15">
        <v>42807</v>
      </c>
      <c r="F407" s="16">
        <v>5034636.87</v>
      </c>
      <c r="G407" s="17">
        <v>258785.3</v>
      </c>
      <c r="H407" s="16">
        <v>5061318.63</v>
      </c>
      <c r="I407" s="17">
        <f t="shared" si="12"/>
        <v>-232103.54000000021</v>
      </c>
      <c r="J407" s="18">
        <v>227</v>
      </c>
      <c r="K407" s="18">
        <v>54</v>
      </c>
      <c r="L407" s="18">
        <v>362</v>
      </c>
      <c r="M407" s="19">
        <f t="shared" si="13"/>
        <v>81</v>
      </c>
    </row>
    <row r="408" spans="1:13" x14ac:dyDescent="0.25">
      <c r="A408" s="13" t="s">
        <v>373</v>
      </c>
      <c r="B408" s="13" t="s">
        <v>374</v>
      </c>
      <c r="C408" s="13" t="s">
        <v>375</v>
      </c>
      <c r="D408" s="14">
        <v>23116032</v>
      </c>
      <c r="E408" s="15">
        <v>42978</v>
      </c>
      <c r="F408" s="16">
        <v>174160.93</v>
      </c>
      <c r="G408" s="17">
        <v>-18274.8</v>
      </c>
      <c r="H408" s="16">
        <v>156615.38</v>
      </c>
      <c r="I408" s="17">
        <f t="shared" si="12"/>
        <v>729.25000000001091</v>
      </c>
      <c r="J408" s="18">
        <v>30</v>
      </c>
      <c r="K408" s="18">
        <v>0</v>
      </c>
      <c r="L408" s="18">
        <v>26</v>
      </c>
      <c r="M408" s="19">
        <f t="shared" si="13"/>
        <v>-4</v>
      </c>
    </row>
    <row r="409" spans="1:13" x14ac:dyDescent="0.25">
      <c r="A409" s="13" t="s">
        <v>373</v>
      </c>
      <c r="B409" s="13" t="s">
        <v>374</v>
      </c>
      <c r="C409" s="13" t="s">
        <v>376</v>
      </c>
      <c r="D409" s="14">
        <v>39804073</v>
      </c>
      <c r="E409" s="15">
        <v>42811</v>
      </c>
      <c r="F409" s="16">
        <v>2346791.5</v>
      </c>
      <c r="G409" s="17">
        <v>-62075.67</v>
      </c>
      <c r="H409" s="16">
        <v>2313492</v>
      </c>
      <c r="I409" s="17">
        <f t="shared" si="12"/>
        <v>28776.17</v>
      </c>
      <c r="J409" s="18">
        <v>128</v>
      </c>
      <c r="K409" s="18">
        <v>0</v>
      </c>
      <c r="L409" s="18">
        <v>135</v>
      </c>
      <c r="M409" s="19">
        <f t="shared" si="13"/>
        <v>7</v>
      </c>
    </row>
    <row r="410" spans="1:13" x14ac:dyDescent="0.25">
      <c r="A410" s="13" t="s">
        <v>373</v>
      </c>
      <c r="B410" s="13" t="s">
        <v>374</v>
      </c>
      <c r="C410" s="13" t="s">
        <v>377</v>
      </c>
      <c r="D410" s="14">
        <v>119803009</v>
      </c>
      <c r="E410" s="15">
        <v>42964</v>
      </c>
      <c r="F410" s="16">
        <v>521758</v>
      </c>
      <c r="G410" s="20">
        <v>62838.36</v>
      </c>
      <c r="H410" s="16">
        <v>615012</v>
      </c>
      <c r="I410" s="17">
        <f t="shared" si="12"/>
        <v>30415.64</v>
      </c>
      <c r="J410" s="18">
        <v>128</v>
      </c>
      <c r="K410" s="18">
        <v>0</v>
      </c>
      <c r="L410" s="18">
        <v>117</v>
      </c>
      <c r="M410" s="19">
        <f t="shared" si="13"/>
        <v>-11</v>
      </c>
    </row>
    <row r="411" spans="1:13" x14ac:dyDescent="0.25">
      <c r="A411" s="13" t="s">
        <v>373</v>
      </c>
      <c r="B411" s="13" t="s">
        <v>378</v>
      </c>
      <c r="C411" s="13" t="s">
        <v>250</v>
      </c>
      <c r="D411" s="14">
        <v>25804034</v>
      </c>
      <c r="E411" s="15">
        <v>42815</v>
      </c>
      <c r="F411" s="16">
        <v>5936805.8700000001</v>
      </c>
      <c r="G411" s="17">
        <v>220786.5</v>
      </c>
      <c r="H411" s="16">
        <v>6138369.2800000003</v>
      </c>
      <c r="I411" s="17">
        <f t="shared" si="12"/>
        <v>-19223.089999999851</v>
      </c>
      <c r="J411" s="18">
        <v>60</v>
      </c>
      <c r="K411" s="18">
        <v>0</v>
      </c>
      <c r="L411" s="18">
        <v>104</v>
      </c>
      <c r="M411" s="19">
        <f t="shared" si="13"/>
        <v>44</v>
      </c>
    </row>
    <row r="412" spans="1:13" x14ac:dyDescent="0.25">
      <c r="A412" s="13" t="s">
        <v>373</v>
      </c>
      <c r="B412" s="13" t="s">
        <v>379</v>
      </c>
      <c r="C412" s="13" t="s">
        <v>31</v>
      </c>
      <c r="D412" s="14">
        <v>5506031</v>
      </c>
      <c r="E412" s="15">
        <v>42835</v>
      </c>
      <c r="F412" s="16">
        <v>5618425.6100000003</v>
      </c>
      <c r="G412" s="17">
        <v>214797.43</v>
      </c>
      <c r="H412" s="16">
        <v>5826607.04</v>
      </c>
      <c r="I412" s="17">
        <f t="shared" si="12"/>
        <v>-6616.000000000291</v>
      </c>
      <c r="J412" s="18">
        <v>277</v>
      </c>
      <c r="K412" s="18">
        <v>0</v>
      </c>
      <c r="L412" s="18">
        <v>277</v>
      </c>
      <c r="M412" s="19">
        <f t="shared" si="13"/>
        <v>0</v>
      </c>
    </row>
    <row r="413" spans="1:13" x14ac:dyDescent="0.25">
      <c r="A413" s="13" t="s">
        <v>373</v>
      </c>
      <c r="B413" s="13" t="s">
        <v>379</v>
      </c>
      <c r="C413" s="13" t="s">
        <v>17</v>
      </c>
      <c r="D413" s="14">
        <v>18304051</v>
      </c>
      <c r="E413" s="15">
        <v>42969</v>
      </c>
      <c r="F413" s="16">
        <v>281200</v>
      </c>
      <c r="G413" s="17">
        <v>0</v>
      </c>
      <c r="H413" s="16">
        <v>283790</v>
      </c>
      <c r="I413" s="17">
        <f t="shared" si="12"/>
        <v>2590</v>
      </c>
      <c r="J413" s="18">
        <v>75</v>
      </c>
      <c r="K413" s="18">
        <v>0</v>
      </c>
      <c r="L413" s="18">
        <v>59</v>
      </c>
      <c r="M413" s="19">
        <f t="shared" si="13"/>
        <v>-16</v>
      </c>
    </row>
    <row r="414" spans="1:13" x14ac:dyDescent="0.25">
      <c r="A414" s="13" t="s">
        <v>373</v>
      </c>
      <c r="B414" s="13" t="s">
        <v>379</v>
      </c>
      <c r="C414" s="13" t="s">
        <v>17</v>
      </c>
      <c r="D414" s="14">
        <v>18304052</v>
      </c>
      <c r="E414" s="15">
        <v>42849</v>
      </c>
      <c r="F414" s="16">
        <v>67576</v>
      </c>
      <c r="G414" s="17">
        <v>0</v>
      </c>
      <c r="H414" s="16">
        <v>69556</v>
      </c>
      <c r="I414" s="17">
        <f t="shared" si="12"/>
        <v>1980</v>
      </c>
      <c r="J414" s="18">
        <v>45</v>
      </c>
      <c r="K414" s="18">
        <v>0</v>
      </c>
      <c r="L414" s="18">
        <v>30</v>
      </c>
      <c r="M414" s="19">
        <f t="shared" si="13"/>
        <v>-15</v>
      </c>
    </row>
    <row r="415" spans="1:13" x14ac:dyDescent="0.25">
      <c r="A415" s="13" t="s">
        <v>373</v>
      </c>
      <c r="B415" s="13" t="s">
        <v>379</v>
      </c>
      <c r="C415" s="13" t="s">
        <v>115</v>
      </c>
      <c r="D415" s="14">
        <v>23119002</v>
      </c>
      <c r="E415" s="15">
        <v>42835</v>
      </c>
      <c r="F415" s="16">
        <v>43078679.020000003</v>
      </c>
      <c r="G415" s="20">
        <v>3285611.58</v>
      </c>
      <c r="H415" s="16">
        <v>47396413.039999999</v>
      </c>
      <c r="I415" s="17">
        <f t="shared" si="12"/>
        <v>1032122.4399999958</v>
      </c>
      <c r="J415" s="18">
        <v>712</v>
      </c>
      <c r="K415" s="18">
        <v>143</v>
      </c>
      <c r="L415" s="18">
        <v>1048</v>
      </c>
      <c r="M415" s="19">
        <f t="shared" si="13"/>
        <v>193</v>
      </c>
    </row>
    <row r="416" spans="1:13" x14ac:dyDescent="0.25">
      <c r="A416" s="13" t="s">
        <v>373</v>
      </c>
      <c r="B416" s="13" t="s">
        <v>379</v>
      </c>
      <c r="C416" s="13" t="s">
        <v>380</v>
      </c>
      <c r="D416" s="14">
        <v>362301001</v>
      </c>
      <c r="E416" s="15">
        <v>42870</v>
      </c>
      <c r="F416" s="16">
        <v>31901241.27</v>
      </c>
      <c r="G416" s="17">
        <v>2238031.06</v>
      </c>
      <c r="H416" s="16">
        <v>33930822.57</v>
      </c>
      <c r="I416" s="17">
        <f t="shared" si="12"/>
        <v>-208449.75999999931</v>
      </c>
      <c r="J416" s="18">
        <v>609</v>
      </c>
      <c r="K416" s="18">
        <v>165</v>
      </c>
      <c r="L416" s="18">
        <v>774</v>
      </c>
      <c r="M416" s="19">
        <f t="shared" si="13"/>
        <v>0</v>
      </c>
    </row>
    <row r="417" spans="1:13" x14ac:dyDescent="0.25">
      <c r="A417" s="13" t="s">
        <v>373</v>
      </c>
      <c r="B417" s="13" t="s">
        <v>381</v>
      </c>
      <c r="C417" s="13" t="s">
        <v>382</v>
      </c>
      <c r="D417" s="14">
        <v>20904031</v>
      </c>
      <c r="E417" s="15">
        <v>42950</v>
      </c>
      <c r="F417" s="16">
        <v>859637.65</v>
      </c>
      <c r="G417" s="17">
        <v>0</v>
      </c>
      <c r="H417" s="16">
        <v>835761.13</v>
      </c>
      <c r="I417" s="17">
        <f t="shared" si="12"/>
        <v>-23876.520000000019</v>
      </c>
      <c r="J417" s="18">
        <v>128</v>
      </c>
      <c r="K417" s="18">
        <v>0</v>
      </c>
      <c r="L417" s="18">
        <v>133</v>
      </c>
      <c r="M417" s="19">
        <f t="shared" si="13"/>
        <v>5</v>
      </c>
    </row>
    <row r="418" spans="1:13" x14ac:dyDescent="0.25">
      <c r="A418" s="13" t="s">
        <v>373</v>
      </c>
      <c r="B418" s="13" t="s">
        <v>381</v>
      </c>
      <c r="C418" s="13" t="s">
        <v>66</v>
      </c>
      <c r="D418" s="14">
        <v>90938052</v>
      </c>
      <c r="E418" s="15">
        <v>42817</v>
      </c>
      <c r="F418" s="16">
        <v>272958.3</v>
      </c>
      <c r="G418" s="20">
        <v>0</v>
      </c>
      <c r="H418" s="16">
        <v>250993.4</v>
      </c>
      <c r="I418" s="17">
        <f t="shared" si="12"/>
        <v>-21964.899999999994</v>
      </c>
      <c r="J418" s="18">
        <v>85</v>
      </c>
      <c r="K418" s="18">
        <v>0</v>
      </c>
      <c r="L418" s="18">
        <v>63</v>
      </c>
      <c r="M418" s="19">
        <f t="shared" si="13"/>
        <v>-22</v>
      </c>
    </row>
    <row r="419" spans="1:13" x14ac:dyDescent="0.25">
      <c r="A419" s="13" t="s">
        <v>373</v>
      </c>
      <c r="B419" s="13" t="s">
        <v>381</v>
      </c>
      <c r="C419" s="13" t="s">
        <v>66</v>
      </c>
      <c r="D419" s="14">
        <v>90938072</v>
      </c>
      <c r="E419" s="15">
        <v>42849</v>
      </c>
      <c r="F419" s="16">
        <v>1169676.1000000001</v>
      </c>
      <c r="G419" s="17">
        <v>0</v>
      </c>
      <c r="H419" s="16">
        <v>1118319</v>
      </c>
      <c r="I419" s="17">
        <f t="shared" si="12"/>
        <v>-51357.100000000093</v>
      </c>
      <c r="J419" s="18">
        <v>489</v>
      </c>
      <c r="K419" s="18">
        <v>0</v>
      </c>
      <c r="L419" s="18">
        <v>377</v>
      </c>
      <c r="M419" s="19">
        <f t="shared" si="13"/>
        <v>-112</v>
      </c>
    </row>
    <row r="420" spans="1:13" x14ac:dyDescent="0.25">
      <c r="A420" s="13" t="s">
        <v>373</v>
      </c>
      <c r="B420" s="13" t="s">
        <v>383</v>
      </c>
      <c r="C420" s="13" t="s">
        <v>77</v>
      </c>
      <c r="D420" s="14">
        <v>1407100</v>
      </c>
      <c r="E420" s="15">
        <v>42849</v>
      </c>
      <c r="F420" s="16">
        <v>918011.9</v>
      </c>
      <c r="G420" s="17">
        <v>2876.08</v>
      </c>
      <c r="H420" s="16">
        <v>916814.83</v>
      </c>
      <c r="I420" s="17">
        <f t="shared" si="12"/>
        <v>-4073.1500000000651</v>
      </c>
      <c r="J420" s="18">
        <v>107</v>
      </c>
      <c r="K420" s="18">
        <v>0</v>
      </c>
      <c r="L420" s="18">
        <v>106</v>
      </c>
      <c r="M420" s="19">
        <f t="shared" si="13"/>
        <v>-1</v>
      </c>
    </row>
    <row r="421" spans="1:13" x14ac:dyDescent="0.25">
      <c r="A421" s="13" t="s">
        <v>373</v>
      </c>
      <c r="B421" s="13" t="s">
        <v>383</v>
      </c>
      <c r="C421" s="13" t="s">
        <v>224</v>
      </c>
      <c r="D421" s="14">
        <v>1423032</v>
      </c>
      <c r="E421" s="15">
        <v>42978</v>
      </c>
      <c r="F421" s="16">
        <v>1948180.02</v>
      </c>
      <c r="G421" s="17">
        <v>42391.02</v>
      </c>
      <c r="H421" s="16">
        <v>2057235.29</v>
      </c>
      <c r="I421" s="17">
        <f t="shared" si="12"/>
        <v>66664.250000000029</v>
      </c>
      <c r="J421" s="18">
        <v>107</v>
      </c>
      <c r="K421" s="18">
        <v>0</v>
      </c>
      <c r="L421" s="18">
        <v>95</v>
      </c>
      <c r="M421" s="19">
        <f t="shared" si="13"/>
        <v>-12</v>
      </c>
    </row>
    <row r="422" spans="1:13" x14ac:dyDescent="0.25">
      <c r="A422" s="13" t="s">
        <v>373</v>
      </c>
      <c r="B422" s="13" t="s">
        <v>384</v>
      </c>
      <c r="C422" s="13" t="s">
        <v>385</v>
      </c>
      <c r="D422" s="14">
        <v>64302025</v>
      </c>
      <c r="E422" s="15">
        <v>42912</v>
      </c>
      <c r="F422" s="16">
        <v>7540212.54</v>
      </c>
      <c r="G422" s="17">
        <v>72621</v>
      </c>
      <c r="H422" s="16">
        <v>7369396.4000000004</v>
      </c>
      <c r="I422" s="17">
        <f t="shared" si="12"/>
        <v>-243437.13999999966</v>
      </c>
      <c r="J422" s="18">
        <v>255</v>
      </c>
      <c r="K422" s="18">
        <v>0</v>
      </c>
      <c r="L422" s="18">
        <v>254</v>
      </c>
      <c r="M422" s="19">
        <f t="shared" si="13"/>
        <v>-1</v>
      </c>
    </row>
    <row r="423" spans="1:13" x14ac:dyDescent="0.25">
      <c r="A423" s="13" t="s">
        <v>373</v>
      </c>
      <c r="B423" s="13" t="s">
        <v>386</v>
      </c>
      <c r="C423" s="13" t="s">
        <v>387</v>
      </c>
      <c r="D423" s="14">
        <v>1521012</v>
      </c>
      <c r="E423" s="15">
        <v>42971</v>
      </c>
      <c r="F423" s="16">
        <v>673249.2</v>
      </c>
      <c r="G423" s="17">
        <v>-23130.79</v>
      </c>
      <c r="H423" s="16">
        <v>625436.06999999995</v>
      </c>
      <c r="I423" s="17">
        <f t="shared" si="12"/>
        <v>-24682.340000000004</v>
      </c>
      <c r="J423" s="18">
        <v>30</v>
      </c>
      <c r="K423" s="18">
        <v>0</v>
      </c>
      <c r="L423" s="18">
        <v>28</v>
      </c>
      <c r="M423" s="19">
        <f t="shared" si="13"/>
        <v>-2</v>
      </c>
    </row>
    <row r="424" spans="1:13" x14ac:dyDescent="0.25">
      <c r="A424" s="13" t="s">
        <v>373</v>
      </c>
      <c r="B424" s="13" t="s">
        <v>386</v>
      </c>
      <c r="C424" s="13" t="s">
        <v>65</v>
      </c>
      <c r="D424" s="14">
        <v>90922166</v>
      </c>
      <c r="E424" s="15">
        <v>42879</v>
      </c>
      <c r="F424" s="16">
        <v>755454.92</v>
      </c>
      <c r="G424" s="20">
        <v>3090.4</v>
      </c>
      <c r="H424" s="16">
        <v>735262.58</v>
      </c>
      <c r="I424" s="17">
        <f t="shared" si="12"/>
        <v>-23282.740000000085</v>
      </c>
      <c r="J424" s="18">
        <v>90</v>
      </c>
      <c r="K424" s="18">
        <v>0</v>
      </c>
      <c r="L424" s="18">
        <v>108</v>
      </c>
      <c r="M424" s="19">
        <f t="shared" si="13"/>
        <v>18</v>
      </c>
    </row>
    <row r="425" spans="1:13" x14ac:dyDescent="0.25">
      <c r="A425" s="13" t="s">
        <v>373</v>
      </c>
      <c r="B425" s="13" t="s">
        <v>386</v>
      </c>
      <c r="C425" s="13" t="s">
        <v>388</v>
      </c>
      <c r="D425" s="14">
        <v>231101037</v>
      </c>
      <c r="E425" s="15">
        <v>42809</v>
      </c>
      <c r="F425" s="16">
        <v>432180</v>
      </c>
      <c r="G425" s="17">
        <v>0</v>
      </c>
      <c r="H425" s="16">
        <v>424572.3</v>
      </c>
      <c r="I425" s="17">
        <f t="shared" si="12"/>
        <v>-7607.7000000000116</v>
      </c>
      <c r="J425" s="18">
        <v>107</v>
      </c>
      <c r="K425" s="18">
        <v>0</v>
      </c>
      <c r="L425" s="18">
        <v>88</v>
      </c>
      <c r="M425" s="19">
        <f t="shared" si="13"/>
        <v>-19</v>
      </c>
    </row>
    <row r="426" spans="1:13" x14ac:dyDescent="0.25">
      <c r="A426" s="13" t="s">
        <v>373</v>
      </c>
      <c r="B426" s="13" t="s">
        <v>386</v>
      </c>
      <c r="C426" s="13" t="s">
        <v>388</v>
      </c>
      <c r="D426" s="14">
        <v>231101038</v>
      </c>
      <c r="E426" s="15">
        <v>42928</v>
      </c>
      <c r="F426" s="16">
        <v>195682.45</v>
      </c>
      <c r="G426" s="17">
        <v>0</v>
      </c>
      <c r="H426" s="16">
        <v>191572.55</v>
      </c>
      <c r="I426" s="17">
        <f t="shared" si="12"/>
        <v>-4109.9000000000233</v>
      </c>
      <c r="J426" s="18">
        <v>60</v>
      </c>
      <c r="K426" s="18">
        <v>0</v>
      </c>
      <c r="L426" s="18">
        <v>31</v>
      </c>
      <c r="M426" s="19">
        <f t="shared" si="13"/>
        <v>-29</v>
      </c>
    </row>
    <row r="427" spans="1:13" x14ac:dyDescent="0.25">
      <c r="A427" s="13" t="s">
        <v>373</v>
      </c>
      <c r="B427" s="13" t="s">
        <v>386</v>
      </c>
      <c r="C427" s="13" t="s">
        <v>389</v>
      </c>
      <c r="D427" s="14">
        <v>250601036</v>
      </c>
      <c r="E427" s="15">
        <v>42978</v>
      </c>
      <c r="F427" s="16">
        <v>717978.81</v>
      </c>
      <c r="G427" s="20">
        <v>-23552.7</v>
      </c>
      <c r="H427" s="16">
        <v>682931.1</v>
      </c>
      <c r="I427" s="17">
        <f t="shared" si="12"/>
        <v>-11495.010000000078</v>
      </c>
      <c r="J427" s="18">
        <v>45</v>
      </c>
      <c r="K427" s="18">
        <v>0</v>
      </c>
      <c r="L427" s="18">
        <v>20</v>
      </c>
      <c r="M427" s="19">
        <f t="shared" si="13"/>
        <v>-25</v>
      </c>
    </row>
    <row r="428" spans="1:13" x14ac:dyDescent="0.25">
      <c r="A428" s="13" t="s">
        <v>373</v>
      </c>
      <c r="B428" s="13" t="s">
        <v>386</v>
      </c>
      <c r="C428" s="13" t="s">
        <v>390</v>
      </c>
      <c r="D428" s="14">
        <v>352101016</v>
      </c>
      <c r="E428" s="15">
        <v>42978</v>
      </c>
      <c r="F428" s="16">
        <v>1787727.68</v>
      </c>
      <c r="G428" s="17">
        <v>69290.2</v>
      </c>
      <c r="H428" s="16">
        <v>1789312.5</v>
      </c>
      <c r="I428" s="17">
        <f t="shared" si="12"/>
        <v>-67705.379999999932</v>
      </c>
      <c r="J428" s="18">
        <v>127</v>
      </c>
      <c r="K428" s="18">
        <v>3</v>
      </c>
      <c r="L428" s="18">
        <v>154</v>
      </c>
      <c r="M428" s="19">
        <f t="shared" si="13"/>
        <v>24</v>
      </c>
    </row>
    <row r="429" spans="1:13" x14ac:dyDescent="0.25">
      <c r="A429" s="13" t="s">
        <v>391</v>
      </c>
      <c r="B429" s="13" t="s">
        <v>392</v>
      </c>
      <c r="C429" s="13" t="s">
        <v>328</v>
      </c>
      <c r="D429" s="14">
        <v>15605058</v>
      </c>
      <c r="E429" s="15">
        <v>42969</v>
      </c>
      <c r="F429" s="16">
        <v>1761197.18</v>
      </c>
      <c r="G429" s="17">
        <v>139601.79</v>
      </c>
      <c r="H429" s="16">
        <v>1964174.3</v>
      </c>
      <c r="I429" s="17">
        <f t="shared" si="12"/>
        <v>63375.330000000104</v>
      </c>
      <c r="J429" s="18">
        <v>32</v>
      </c>
      <c r="K429" s="18">
        <v>4</v>
      </c>
      <c r="L429" s="18">
        <v>105</v>
      </c>
      <c r="M429" s="19">
        <f t="shared" si="13"/>
        <v>69</v>
      </c>
    </row>
    <row r="430" spans="1:13" x14ac:dyDescent="0.25">
      <c r="A430" s="13" t="s">
        <v>391</v>
      </c>
      <c r="B430" s="13" t="s">
        <v>393</v>
      </c>
      <c r="C430" s="13" t="s">
        <v>328</v>
      </c>
      <c r="D430" s="14">
        <v>4402096</v>
      </c>
      <c r="E430" s="15">
        <v>42914</v>
      </c>
      <c r="F430" s="16">
        <v>419000</v>
      </c>
      <c r="G430" s="17">
        <v>0</v>
      </c>
      <c r="H430" s="16">
        <v>421350</v>
      </c>
      <c r="I430" s="17">
        <f t="shared" si="12"/>
        <v>2350</v>
      </c>
      <c r="J430" s="18">
        <v>103</v>
      </c>
      <c r="K430" s="18">
        <v>0</v>
      </c>
      <c r="L430" s="18">
        <v>98</v>
      </c>
      <c r="M430" s="19">
        <f t="shared" si="13"/>
        <v>-5</v>
      </c>
    </row>
    <row r="431" spans="1:13" x14ac:dyDescent="0.25">
      <c r="A431" s="13" t="s">
        <v>391</v>
      </c>
      <c r="B431" s="13" t="s">
        <v>394</v>
      </c>
      <c r="C431" s="13" t="s">
        <v>328</v>
      </c>
      <c r="D431" s="14">
        <v>4407068</v>
      </c>
      <c r="E431" s="15">
        <v>42844</v>
      </c>
      <c r="F431" s="16">
        <v>145746.35</v>
      </c>
      <c r="G431" s="17">
        <v>62970.63</v>
      </c>
      <c r="H431" s="16">
        <v>221085.74</v>
      </c>
      <c r="I431" s="17">
        <f t="shared" si="12"/>
        <v>12368.759999999987</v>
      </c>
      <c r="J431" s="18">
        <v>30</v>
      </c>
      <c r="K431" s="18">
        <v>28</v>
      </c>
      <c r="L431" s="18">
        <v>57</v>
      </c>
      <c r="M431" s="19">
        <f t="shared" si="13"/>
        <v>-1</v>
      </c>
    </row>
    <row r="432" spans="1:13" x14ac:dyDescent="0.25">
      <c r="A432" s="13" t="s">
        <v>391</v>
      </c>
      <c r="B432" s="13" t="s">
        <v>394</v>
      </c>
      <c r="C432" s="13" t="s">
        <v>395</v>
      </c>
      <c r="D432" s="14">
        <v>78201033</v>
      </c>
      <c r="E432" s="15">
        <v>42948</v>
      </c>
      <c r="F432" s="16">
        <v>3375961.86</v>
      </c>
      <c r="G432" s="17">
        <v>-64442.48</v>
      </c>
      <c r="H432" s="16">
        <v>3648209.66</v>
      </c>
      <c r="I432" s="17">
        <f t="shared" si="12"/>
        <v>336690.28000000026</v>
      </c>
      <c r="J432" s="18">
        <v>162</v>
      </c>
      <c r="K432" s="18">
        <v>0</v>
      </c>
      <c r="L432" s="18">
        <v>135</v>
      </c>
      <c r="M432" s="19">
        <f t="shared" si="13"/>
        <v>-27</v>
      </c>
    </row>
    <row r="433" spans="1:13" x14ac:dyDescent="0.25">
      <c r="A433" s="13" t="s">
        <v>391</v>
      </c>
      <c r="B433" s="13" t="s">
        <v>394</v>
      </c>
      <c r="C433" s="13" t="s">
        <v>396</v>
      </c>
      <c r="D433" s="14">
        <v>84503056</v>
      </c>
      <c r="E433" s="15">
        <v>42880</v>
      </c>
      <c r="F433" s="16">
        <v>4230047.49</v>
      </c>
      <c r="G433" s="17">
        <v>156527.26999999999</v>
      </c>
      <c r="H433" s="16">
        <v>4615377.03</v>
      </c>
      <c r="I433" s="17">
        <f t="shared" si="12"/>
        <v>228802.27000000005</v>
      </c>
      <c r="J433" s="18">
        <v>213</v>
      </c>
      <c r="K433" s="18">
        <v>31</v>
      </c>
      <c r="L433" s="18">
        <v>244</v>
      </c>
      <c r="M433" s="19">
        <f t="shared" si="13"/>
        <v>0</v>
      </c>
    </row>
    <row r="434" spans="1:13" x14ac:dyDescent="0.25">
      <c r="A434" s="13" t="s">
        <v>391</v>
      </c>
      <c r="B434" s="13" t="s">
        <v>394</v>
      </c>
      <c r="C434" s="13" t="s">
        <v>396</v>
      </c>
      <c r="D434" s="14">
        <v>84503060</v>
      </c>
      <c r="E434" s="15">
        <v>42815</v>
      </c>
      <c r="F434" s="16">
        <v>332007.53999999998</v>
      </c>
      <c r="G434" s="17">
        <v>12374.17</v>
      </c>
      <c r="H434" s="16">
        <v>363708.56</v>
      </c>
      <c r="I434" s="17">
        <f t="shared" si="12"/>
        <v>19326.85000000002</v>
      </c>
      <c r="J434" s="18">
        <v>54</v>
      </c>
      <c r="K434" s="18">
        <v>2</v>
      </c>
      <c r="L434" s="18">
        <v>32</v>
      </c>
      <c r="M434" s="19">
        <f t="shared" si="13"/>
        <v>-24</v>
      </c>
    </row>
    <row r="435" spans="1:13" x14ac:dyDescent="0.25">
      <c r="A435" s="13" t="s">
        <v>391</v>
      </c>
      <c r="B435" s="13" t="s">
        <v>394</v>
      </c>
      <c r="C435" s="13" t="s">
        <v>66</v>
      </c>
      <c r="D435" s="14">
        <v>90315081</v>
      </c>
      <c r="E435" s="15">
        <v>42808</v>
      </c>
      <c r="F435" s="16">
        <v>1009366.4</v>
      </c>
      <c r="G435" s="17">
        <v>1300</v>
      </c>
      <c r="H435" s="16">
        <v>999673.2</v>
      </c>
      <c r="I435" s="17">
        <f t="shared" si="12"/>
        <v>-10993.20000000007</v>
      </c>
      <c r="J435" s="18">
        <v>230</v>
      </c>
      <c r="K435" s="18">
        <v>0</v>
      </c>
      <c r="L435" s="18">
        <v>187</v>
      </c>
      <c r="M435" s="19">
        <f t="shared" si="13"/>
        <v>-43</v>
      </c>
    </row>
    <row r="436" spans="1:13" x14ac:dyDescent="0.25">
      <c r="A436" s="13" t="s">
        <v>391</v>
      </c>
      <c r="B436" s="13" t="s">
        <v>394</v>
      </c>
      <c r="C436" s="13" t="s">
        <v>397</v>
      </c>
      <c r="D436" s="14">
        <v>330801012</v>
      </c>
      <c r="E436" s="15">
        <v>42943</v>
      </c>
      <c r="F436" s="16">
        <v>1969043.18</v>
      </c>
      <c r="G436" s="17">
        <v>69787.56</v>
      </c>
      <c r="H436" s="16">
        <v>2047312.37</v>
      </c>
      <c r="I436" s="17">
        <f t="shared" si="12"/>
        <v>8481.6300000001793</v>
      </c>
      <c r="J436" s="18">
        <v>71</v>
      </c>
      <c r="K436" s="18">
        <v>0</v>
      </c>
      <c r="L436" s="18">
        <v>71</v>
      </c>
      <c r="M436" s="19">
        <f t="shared" si="13"/>
        <v>0</v>
      </c>
    </row>
    <row r="437" spans="1:13" x14ac:dyDescent="0.25">
      <c r="A437" s="13" t="s">
        <v>391</v>
      </c>
      <c r="B437" s="13" t="s">
        <v>398</v>
      </c>
      <c r="C437" s="13" t="s">
        <v>399</v>
      </c>
      <c r="D437" s="14">
        <v>1302020</v>
      </c>
      <c r="E437" s="15">
        <v>42830</v>
      </c>
      <c r="F437" s="16">
        <v>535748.32999999996</v>
      </c>
      <c r="G437" s="17">
        <v>82996.39</v>
      </c>
      <c r="H437" s="16">
        <v>620892.51</v>
      </c>
      <c r="I437" s="17">
        <f t="shared" si="12"/>
        <v>2147.7900000000518</v>
      </c>
      <c r="J437" s="18">
        <v>30</v>
      </c>
      <c r="K437" s="18">
        <v>10</v>
      </c>
      <c r="L437" s="18">
        <v>29</v>
      </c>
      <c r="M437" s="19">
        <f t="shared" si="13"/>
        <v>-11</v>
      </c>
    </row>
    <row r="438" spans="1:13" x14ac:dyDescent="0.25">
      <c r="A438" s="13" t="s">
        <v>391</v>
      </c>
      <c r="B438" s="13" t="s">
        <v>398</v>
      </c>
      <c r="C438" s="13" t="s">
        <v>66</v>
      </c>
      <c r="D438" s="14">
        <v>90328043</v>
      </c>
      <c r="E438" s="15">
        <v>42836</v>
      </c>
      <c r="F438" s="16">
        <v>1149466.6499999999</v>
      </c>
      <c r="G438" s="17">
        <v>0</v>
      </c>
      <c r="H438" s="16">
        <v>1118600.08</v>
      </c>
      <c r="I438" s="17">
        <f t="shared" si="12"/>
        <v>-30866.569999999832</v>
      </c>
      <c r="J438" s="18">
        <v>153</v>
      </c>
      <c r="K438" s="18">
        <v>0</v>
      </c>
      <c r="L438" s="18">
        <v>116</v>
      </c>
      <c r="M438" s="19">
        <f t="shared" si="13"/>
        <v>-37</v>
      </c>
    </row>
    <row r="439" spans="1:13" x14ac:dyDescent="0.25">
      <c r="A439" s="13" t="s">
        <v>391</v>
      </c>
      <c r="B439" s="13" t="s">
        <v>400</v>
      </c>
      <c r="C439" s="13" t="s">
        <v>401</v>
      </c>
      <c r="D439" s="14">
        <v>4317029</v>
      </c>
      <c r="E439" s="15">
        <v>42823</v>
      </c>
      <c r="F439" s="16">
        <v>655287.30000000005</v>
      </c>
      <c r="G439" s="17">
        <v>24786.62</v>
      </c>
      <c r="H439" s="16">
        <v>624441.31000000006</v>
      </c>
      <c r="I439" s="17">
        <f t="shared" si="12"/>
        <v>-55632.609999999986</v>
      </c>
      <c r="J439" s="18">
        <v>19</v>
      </c>
      <c r="K439" s="18">
        <v>0</v>
      </c>
      <c r="L439" s="18">
        <v>66</v>
      </c>
      <c r="M439" s="19">
        <f t="shared" si="13"/>
        <v>47</v>
      </c>
    </row>
    <row r="440" spans="1:13" x14ac:dyDescent="0.25">
      <c r="A440" s="13" t="s">
        <v>391</v>
      </c>
      <c r="B440" s="13" t="s">
        <v>400</v>
      </c>
      <c r="C440" s="13" t="s">
        <v>328</v>
      </c>
      <c r="D440" s="14">
        <v>4401103</v>
      </c>
      <c r="E440" s="15">
        <v>42912</v>
      </c>
      <c r="F440" s="16">
        <v>1194000</v>
      </c>
      <c r="G440" s="17">
        <v>9413.25</v>
      </c>
      <c r="H440" s="16">
        <v>1142243.25</v>
      </c>
      <c r="I440" s="17">
        <f t="shared" si="12"/>
        <v>-61170</v>
      </c>
      <c r="J440" s="18">
        <v>102</v>
      </c>
      <c r="K440" s="18">
        <v>0</v>
      </c>
      <c r="L440" s="18">
        <v>93</v>
      </c>
      <c r="M440" s="19">
        <f t="shared" si="13"/>
        <v>-9</v>
      </c>
    </row>
    <row r="441" spans="1:13" x14ac:dyDescent="0.25">
      <c r="A441" s="13" t="s">
        <v>391</v>
      </c>
      <c r="B441" s="13" t="s">
        <v>400</v>
      </c>
      <c r="C441" s="13" t="s">
        <v>402</v>
      </c>
      <c r="D441" s="14">
        <v>54401020</v>
      </c>
      <c r="E441" s="15">
        <v>42958</v>
      </c>
      <c r="F441" s="16">
        <v>5823532.0800000001</v>
      </c>
      <c r="G441" s="17">
        <v>159343.97</v>
      </c>
      <c r="H441" s="16">
        <v>6161988.5199999996</v>
      </c>
      <c r="I441" s="17">
        <f t="shared" si="12"/>
        <v>179112.46999999948</v>
      </c>
      <c r="J441" s="18">
        <v>150</v>
      </c>
      <c r="K441" s="18">
        <v>109</v>
      </c>
      <c r="L441" s="18">
        <v>360</v>
      </c>
      <c r="M441" s="19">
        <f t="shared" si="13"/>
        <v>101</v>
      </c>
    </row>
    <row r="442" spans="1:13" x14ac:dyDescent="0.25">
      <c r="A442" s="13" t="s">
        <v>391</v>
      </c>
      <c r="B442" s="13" t="s">
        <v>400</v>
      </c>
      <c r="C442" s="13" t="s">
        <v>22</v>
      </c>
      <c r="D442" s="14">
        <v>90300075</v>
      </c>
      <c r="E442" s="15">
        <v>42815</v>
      </c>
      <c r="F442" s="16">
        <v>3132333.32</v>
      </c>
      <c r="G442" s="17">
        <v>0</v>
      </c>
      <c r="H442" s="16">
        <v>2992357.21</v>
      </c>
      <c r="I442" s="17">
        <f t="shared" si="12"/>
        <v>-139976.10999999987</v>
      </c>
      <c r="J442" s="18">
        <v>223</v>
      </c>
      <c r="K442" s="18">
        <v>0</v>
      </c>
      <c r="L442" s="18">
        <v>264</v>
      </c>
      <c r="M442" s="19">
        <f t="shared" si="13"/>
        <v>41</v>
      </c>
    </row>
    <row r="443" spans="1:13" x14ac:dyDescent="0.25">
      <c r="A443" s="13" t="s">
        <v>391</v>
      </c>
      <c r="B443" s="13" t="s">
        <v>403</v>
      </c>
      <c r="C443" s="13" t="s">
        <v>152</v>
      </c>
      <c r="D443" s="14">
        <v>4307108</v>
      </c>
      <c r="E443" s="15">
        <v>42804</v>
      </c>
      <c r="F443" s="16">
        <v>6799282.2699999996</v>
      </c>
      <c r="G443" s="17">
        <v>1135907.47</v>
      </c>
      <c r="H443" s="16">
        <v>7797685.8300000001</v>
      </c>
      <c r="I443" s="17">
        <f t="shared" si="12"/>
        <v>-137503.90999999945</v>
      </c>
      <c r="J443" s="18">
        <v>72</v>
      </c>
      <c r="K443" s="18">
        <v>5</v>
      </c>
      <c r="L443" s="18">
        <v>77</v>
      </c>
      <c r="M443" s="19">
        <f t="shared" si="13"/>
        <v>0</v>
      </c>
    </row>
    <row r="444" spans="1:13" x14ac:dyDescent="0.25">
      <c r="A444" s="13" t="s">
        <v>404</v>
      </c>
      <c r="B444" s="13" t="s">
        <v>60</v>
      </c>
      <c r="C444" s="13" t="s">
        <v>111</v>
      </c>
      <c r="D444" s="14">
        <v>27102058</v>
      </c>
      <c r="E444" s="15">
        <v>42940</v>
      </c>
      <c r="F444" s="16">
        <v>4099769.8</v>
      </c>
      <c r="G444" s="17">
        <v>-56738.559999999998</v>
      </c>
      <c r="H444" s="16">
        <v>4232099.9800000004</v>
      </c>
      <c r="I444" s="17">
        <f t="shared" si="12"/>
        <v>189068.74000000063</v>
      </c>
      <c r="J444" s="18">
        <v>120</v>
      </c>
      <c r="K444" s="18">
        <v>0</v>
      </c>
      <c r="L444" s="18">
        <v>120</v>
      </c>
      <c r="M444" s="19">
        <f t="shared" si="13"/>
        <v>0</v>
      </c>
    </row>
    <row r="445" spans="1:13" x14ac:dyDescent="0.25">
      <c r="A445" s="13" t="s">
        <v>404</v>
      </c>
      <c r="B445" s="13" t="s">
        <v>60</v>
      </c>
      <c r="C445" s="13" t="s">
        <v>405</v>
      </c>
      <c r="D445" s="14">
        <v>71601045</v>
      </c>
      <c r="E445" s="15">
        <v>42837</v>
      </c>
      <c r="F445" s="16">
        <v>605947.89</v>
      </c>
      <c r="G445" s="17">
        <v>0</v>
      </c>
      <c r="H445" s="16">
        <v>598224.11</v>
      </c>
      <c r="I445" s="17">
        <f t="shared" si="12"/>
        <v>-7723.7800000000279</v>
      </c>
      <c r="J445" s="18">
        <v>20</v>
      </c>
      <c r="K445" s="18">
        <v>0</v>
      </c>
      <c r="L445" s="18">
        <v>11</v>
      </c>
      <c r="M445" s="19">
        <f t="shared" si="13"/>
        <v>-9</v>
      </c>
    </row>
    <row r="446" spans="1:13" x14ac:dyDescent="0.25">
      <c r="A446" s="13" t="s">
        <v>404</v>
      </c>
      <c r="B446" s="13" t="s">
        <v>406</v>
      </c>
      <c r="C446" s="13" t="s">
        <v>407</v>
      </c>
      <c r="D446" s="14">
        <v>51503049</v>
      </c>
      <c r="E446" s="15">
        <v>42891</v>
      </c>
      <c r="F446" s="16">
        <v>344790.67</v>
      </c>
      <c r="G446" s="20">
        <v>0</v>
      </c>
      <c r="H446" s="16">
        <v>341330.13</v>
      </c>
      <c r="I446" s="17">
        <f t="shared" si="12"/>
        <v>-3460.539999999979</v>
      </c>
      <c r="J446" s="18">
        <v>60</v>
      </c>
      <c r="K446" s="18">
        <v>0</v>
      </c>
      <c r="L446" s="18">
        <v>65</v>
      </c>
      <c r="M446" s="19">
        <f t="shared" si="13"/>
        <v>5</v>
      </c>
    </row>
    <row r="447" spans="1:13" x14ac:dyDescent="0.25">
      <c r="A447" s="13" t="s">
        <v>404</v>
      </c>
      <c r="B447" s="13" t="s">
        <v>406</v>
      </c>
      <c r="C447" s="13" t="s">
        <v>408</v>
      </c>
      <c r="D447" s="14">
        <v>143801021</v>
      </c>
      <c r="E447" s="15">
        <v>42866</v>
      </c>
      <c r="F447" s="16">
        <v>4870061.8600000003</v>
      </c>
      <c r="G447" s="20">
        <v>89618.57</v>
      </c>
      <c r="H447" s="16">
        <v>5041738.93</v>
      </c>
      <c r="I447" s="17">
        <f t="shared" si="12"/>
        <v>82058.49999999936</v>
      </c>
      <c r="J447" s="18">
        <v>130</v>
      </c>
      <c r="K447" s="18">
        <v>26</v>
      </c>
      <c r="L447" s="18">
        <v>156</v>
      </c>
      <c r="M447" s="19">
        <f t="shared" si="13"/>
        <v>0</v>
      </c>
    </row>
    <row r="448" spans="1:13" x14ac:dyDescent="0.25">
      <c r="A448" s="13" t="s">
        <v>404</v>
      </c>
      <c r="B448" s="13" t="s">
        <v>409</v>
      </c>
      <c r="C448" s="13" t="s">
        <v>37</v>
      </c>
      <c r="D448" s="14">
        <v>14308089</v>
      </c>
      <c r="E448" s="15">
        <v>42901</v>
      </c>
      <c r="F448" s="16">
        <v>2789989.26</v>
      </c>
      <c r="G448" s="20">
        <v>635535.54</v>
      </c>
      <c r="H448" s="16">
        <v>3330776.03</v>
      </c>
      <c r="I448" s="17">
        <f t="shared" si="12"/>
        <v>-94748.770000000019</v>
      </c>
      <c r="J448" s="18">
        <v>45</v>
      </c>
      <c r="K448" s="18">
        <v>9</v>
      </c>
      <c r="L448" s="18">
        <v>54</v>
      </c>
      <c r="M448" s="19">
        <f t="shared" si="13"/>
        <v>0</v>
      </c>
    </row>
    <row r="449" spans="1:13" x14ac:dyDescent="0.25">
      <c r="A449" s="13" t="s">
        <v>404</v>
      </c>
      <c r="B449" s="13" t="s">
        <v>409</v>
      </c>
      <c r="C449" s="13" t="s">
        <v>410</v>
      </c>
      <c r="D449" s="14">
        <v>35903025</v>
      </c>
      <c r="E449" s="15">
        <v>42937</v>
      </c>
      <c r="F449" s="16">
        <v>4573832.62</v>
      </c>
      <c r="G449" s="17">
        <v>40717.74</v>
      </c>
      <c r="H449" s="16">
        <v>4677483.12</v>
      </c>
      <c r="I449" s="17">
        <f t="shared" si="12"/>
        <v>62932.76</v>
      </c>
      <c r="J449" s="18">
        <v>90</v>
      </c>
      <c r="K449" s="18">
        <v>49</v>
      </c>
      <c r="L449" s="18">
        <v>134</v>
      </c>
      <c r="M449" s="19">
        <f t="shared" si="13"/>
        <v>-5</v>
      </c>
    </row>
    <row r="450" spans="1:13" x14ac:dyDescent="0.25">
      <c r="A450" s="13" t="s">
        <v>404</v>
      </c>
      <c r="B450" s="13" t="s">
        <v>411</v>
      </c>
      <c r="C450" s="13" t="s">
        <v>412</v>
      </c>
      <c r="D450" s="14">
        <v>26901029</v>
      </c>
      <c r="E450" s="15">
        <v>42926</v>
      </c>
      <c r="F450" s="16">
        <v>2609953.17</v>
      </c>
      <c r="G450" s="17">
        <v>20752.47</v>
      </c>
      <c r="H450" s="16">
        <v>2710532.83</v>
      </c>
      <c r="I450" s="17">
        <f t="shared" si="12"/>
        <v>79827.190000000148</v>
      </c>
      <c r="J450" s="18">
        <v>75</v>
      </c>
      <c r="K450" s="18">
        <v>27</v>
      </c>
      <c r="L450" s="18">
        <v>102</v>
      </c>
      <c r="M450" s="19">
        <f t="shared" si="13"/>
        <v>0</v>
      </c>
    </row>
    <row r="451" spans="1:13" x14ac:dyDescent="0.25">
      <c r="A451" s="13" t="s">
        <v>404</v>
      </c>
      <c r="B451" s="13" t="s">
        <v>413</v>
      </c>
      <c r="C451" s="13" t="s">
        <v>101</v>
      </c>
      <c r="D451" s="14">
        <v>32402022</v>
      </c>
      <c r="E451" s="15">
        <v>42901</v>
      </c>
      <c r="F451" s="16">
        <v>2310815.09</v>
      </c>
      <c r="G451" s="17">
        <v>-16136.44</v>
      </c>
      <c r="H451" s="16">
        <v>2291589.0499999998</v>
      </c>
      <c r="I451" s="17">
        <f t="shared" si="12"/>
        <v>-3089.6000000000367</v>
      </c>
      <c r="J451" s="18">
        <v>60</v>
      </c>
      <c r="K451" s="18">
        <v>0</v>
      </c>
      <c r="L451" s="18">
        <v>50</v>
      </c>
      <c r="M451" s="19">
        <f t="shared" si="13"/>
        <v>-10</v>
      </c>
    </row>
    <row r="452" spans="1:13" x14ac:dyDescent="0.25">
      <c r="A452" s="13" t="s">
        <v>404</v>
      </c>
      <c r="B452" s="13" t="s">
        <v>414</v>
      </c>
      <c r="C452" s="13" t="s">
        <v>415</v>
      </c>
      <c r="D452" s="14">
        <v>60501061</v>
      </c>
      <c r="E452" s="15">
        <v>42837</v>
      </c>
      <c r="F452" s="16">
        <v>814911</v>
      </c>
      <c r="G452" s="17">
        <v>0</v>
      </c>
      <c r="H452" s="16">
        <v>817918.31</v>
      </c>
      <c r="I452" s="17">
        <f t="shared" ref="I452:I458" si="14">H452-F452-G452</f>
        <v>3007.3100000000559</v>
      </c>
      <c r="J452" s="18">
        <v>45</v>
      </c>
      <c r="K452" s="18">
        <v>5</v>
      </c>
      <c r="L452" s="18">
        <v>71</v>
      </c>
      <c r="M452" s="19">
        <f t="shared" ref="M452:M458" si="15">L452-J452-K452</f>
        <v>21</v>
      </c>
    </row>
    <row r="453" spans="1:13" x14ac:dyDescent="0.25">
      <c r="A453" s="13" t="s">
        <v>404</v>
      </c>
      <c r="B453" s="13" t="s">
        <v>414</v>
      </c>
      <c r="C453" s="13" t="s">
        <v>66</v>
      </c>
      <c r="D453" s="14">
        <v>91321045</v>
      </c>
      <c r="E453" s="15">
        <v>42811</v>
      </c>
      <c r="F453" s="16">
        <v>333383.92</v>
      </c>
      <c r="G453" s="17">
        <v>0</v>
      </c>
      <c r="H453" s="16">
        <v>332506.48</v>
      </c>
      <c r="I453" s="17">
        <f t="shared" si="14"/>
        <v>-877.44000000000233</v>
      </c>
      <c r="J453" s="18">
        <v>60</v>
      </c>
      <c r="K453" s="18">
        <v>0</v>
      </c>
      <c r="L453" s="18">
        <v>59</v>
      </c>
      <c r="M453" s="19">
        <f t="shared" si="15"/>
        <v>-1</v>
      </c>
    </row>
    <row r="454" spans="1:13" x14ac:dyDescent="0.25">
      <c r="A454" s="13" t="s">
        <v>404</v>
      </c>
      <c r="B454" s="13" t="s">
        <v>416</v>
      </c>
      <c r="C454" s="13" t="s">
        <v>417</v>
      </c>
      <c r="D454" s="14">
        <v>43202088</v>
      </c>
      <c r="E454" s="15">
        <v>42919</v>
      </c>
      <c r="F454" s="16">
        <v>193412.35</v>
      </c>
      <c r="G454" s="17">
        <v>-8063.08</v>
      </c>
      <c r="H454" s="16">
        <v>189016.97</v>
      </c>
      <c r="I454" s="17">
        <f t="shared" si="14"/>
        <v>3667.6999999999953</v>
      </c>
      <c r="J454" s="18">
        <v>30</v>
      </c>
      <c r="K454" s="18">
        <v>0</v>
      </c>
      <c r="L454" s="18">
        <v>15</v>
      </c>
      <c r="M454" s="19">
        <f t="shared" si="15"/>
        <v>-15</v>
      </c>
    </row>
    <row r="455" spans="1:13" x14ac:dyDescent="0.25">
      <c r="A455" s="13" t="s">
        <v>404</v>
      </c>
      <c r="B455" s="13" t="s">
        <v>416</v>
      </c>
      <c r="C455" s="13" t="s">
        <v>418</v>
      </c>
      <c r="D455" s="14">
        <v>84005021</v>
      </c>
      <c r="E455" s="15">
        <v>42919</v>
      </c>
      <c r="F455" s="16">
        <v>810634.54</v>
      </c>
      <c r="G455" s="17">
        <v>165770.37</v>
      </c>
      <c r="H455" s="16">
        <v>967392.75</v>
      </c>
      <c r="I455" s="17">
        <f t="shared" si="14"/>
        <v>-9012.1600000000326</v>
      </c>
      <c r="J455" s="18">
        <v>120</v>
      </c>
      <c r="K455" s="18">
        <v>10</v>
      </c>
      <c r="L455" s="18">
        <v>107</v>
      </c>
      <c r="M455" s="19">
        <f t="shared" si="15"/>
        <v>-23</v>
      </c>
    </row>
    <row r="456" spans="1:13" x14ac:dyDescent="0.25">
      <c r="A456" s="13" t="s">
        <v>404</v>
      </c>
      <c r="B456" s="13" t="s">
        <v>416</v>
      </c>
      <c r="C456" s="13" t="s">
        <v>66</v>
      </c>
      <c r="D456" s="14">
        <v>91327065</v>
      </c>
      <c r="E456" s="15">
        <v>42877</v>
      </c>
      <c r="F456" s="16">
        <v>296070.59999999998</v>
      </c>
      <c r="G456" s="20">
        <v>6453</v>
      </c>
      <c r="H456" s="16">
        <v>294146</v>
      </c>
      <c r="I456" s="17">
        <f t="shared" si="14"/>
        <v>-8377.5999999999767</v>
      </c>
      <c r="J456" s="18">
        <v>60</v>
      </c>
      <c r="K456" s="18">
        <v>7</v>
      </c>
      <c r="L456" s="18">
        <v>52</v>
      </c>
      <c r="M456" s="19">
        <f t="shared" si="15"/>
        <v>-15</v>
      </c>
    </row>
    <row r="457" spans="1:13" x14ac:dyDescent="0.25">
      <c r="A457" s="13" t="s">
        <v>404</v>
      </c>
      <c r="B457" s="13" t="s">
        <v>419</v>
      </c>
      <c r="C457" s="13" t="s">
        <v>66</v>
      </c>
      <c r="D457" s="14">
        <v>91309057</v>
      </c>
      <c r="E457" s="15">
        <v>42807</v>
      </c>
      <c r="F457" s="16">
        <v>465982</v>
      </c>
      <c r="G457" s="17">
        <v>0</v>
      </c>
      <c r="H457" s="16">
        <v>462545.78</v>
      </c>
      <c r="I457" s="17">
        <f t="shared" si="14"/>
        <v>-3436.2199999999721</v>
      </c>
      <c r="J457" s="18">
        <v>75</v>
      </c>
      <c r="K457" s="18">
        <v>0</v>
      </c>
      <c r="L457" s="18">
        <v>68</v>
      </c>
      <c r="M457" s="19">
        <f t="shared" si="15"/>
        <v>-7</v>
      </c>
    </row>
    <row r="458" spans="1:13" x14ac:dyDescent="0.25">
      <c r="A458" s="13" t="s">
        <v>404</v>
      </c>
      <c r="B458" s="13" t="s">
        <v>419</v>
      </c>
      <c r="C458" s="13" t="s">
        <v>66</v>
      </c>
      <c r="D458" s="14">
        <v>91309058</v>
      </c>
      <c r="E458" s="15">
        <v>42838</v>
      </c>
      <c r="F458" s="16">
        <v>524660.5</v>
      </c>
      <c r="G458" s="17">
        <v>0</v>
      </c>
      <c r="H458" s="16">
        <v>510315.5</v>
      </c>
      <c r="I458" s="17">
        <f t="shared" si="14"/>
        <v>-14345</v>
      </c>
      <c r="J458" s="18">
        <v>67</v>
      </c>
      <c r="K458" s="18">
        <v>0</v>
      </c>
      <c r="L458" s="18">
        <v>62</v>
      </c>
      <c r="M458" s="19">
        <f t="shared" si="15"/>
        <v>-5</v>
      </c>
    </row>
  </sheetData>
  <autoFilter ref="A3:M3"/>
  <pageMargins left="0.25" right="0.25" top="1.125" bottom="0.75" header="0.25" footer="0.25"/>
  <pageSetup scale="77" fitToHeight="0" orientation="landscape" r:id="rId1"/>
  <headerFooter>
    <oddHeader>&amp;L&amp;G&amp;R&amp;"Franklin Gothic Demi,Regular"&amp;16&amp;K03+000
Required Reporting per Texas Transportation Code §201.812 — 
Highway Construction Projects Completed March 1, 2017–August 31, 2017</oddHeader>
    <oddFooter>&amp;R&amp;K03+000
&amp;D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TxDOT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Construction Projects Completed March 1, 2017 – Aug. 31, 2017</dc:title>
  <dc:subject>Required Reporting per Texas Transportation Code §201.812</dc:subject>
  <dc:creator>TxDOT</dc:creator>
  <cp:lastModifiedBy>TxDOT</cp:lastModifiedBy>
  <cp:lastPrinted>2017-09-18T21:43:41Z</cp:lastPrinted>
  <dcterms:created xsi:type="dcterms:W3CDTF">2014-03-21T18:29:20Z</dcterms:created>
  <dcterms:modified xsi:type="dcterms:W3CDTF">2017-09-29T16:44:43Z</dcterms:modified>
</cp:coreProperties>
</file>